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<sst xmlns="http://schemas.openxmlformats.org/spreadsheetml/2006/main" count="136" uniqueCount="97">
  <si>
    <t>MUNICIPIUL GALATI</t>
  </si>
  <si>
    <t>STR. DOMNEASCA NR. 38</t>
  </si>
  <si>
    <t>TELEFON: 0236/307716</t>
  </si>
  <si>
    <t xml:space="preserve">                                                    PE ANUL 2009</t>
  </si>
  <si>
    <t>mii lei</t>
  </si>
  <si>
    <t>Nr.</t>
  </si>
  <si>
    <t>Denumirea indicatorilor</t>
  </si>
  <si>
    <t>cod</t>
  </si>
  <si>
    <t>Propuneri</t>
  </si>
  <si>
    <t>Crt.</t>
  </si>
  <si>
    <t>indicator</t>
  </si>
  <si>
    <t>A.</t>
  </si>
  <si>
    <t>TOTAL VENITURI</t>
  </si>
  <si>
    <t>B.</t>
  </si>
  <si>
    <t>TOTAL CHELTUIELI</t>
  </si>
  <si>
    <t>1.</t>
  </si>
  <si>
    <t xml:space="preserve"> AUTORITATI PUBLICE - TOTAL</t>
  </si>
  <si>
    <t>51.02</t>
  </si>
  <si>
    <t xml:space="preserve"> - Bunuri si servicii</t>
  </si>
  <si>
    <t xml:space="preserve"> - Asistenta sociala</t>
  </si>
  <si>
    <t xml:space="preserve"> - Cheltuieli de capital</t>
  </si>
  <si>
    <t>Participare la capitalul social</t>
  </si>
  <si>
    <t xml:space="preserve"> -   Plati efect in anii preced recuperate</t>
  </si>
  <si>
    <t>2.</t>
  </si>
  <si>
    <t xml:space="preserve"> ALTE SERVICII PUBLICE GENERALE - TOTAL</t>
  </si>
  <si>
    <t>54.02</t>
  </si>
  <si>
    <t xml:space="preserve"> Bunuri si servicii, din care</t>
  </si>
  <si>
    <t xml:space="preserve">  - Transferuri intre unitati ale adminstatiei publice locale</t>
  </si>
  <si>
    <t xml:space="preserve"> Fond de rezerva</t>
  </si>
  <si>
    <t>3.</t>
  </si>
  <si>
    <t>TRANZACTII PRIVIND DATORIA PUBLICA SI</t>
  </si>
  <si>
    <t>55.02</t>
  </si>
  <si>
    <t>IMPRUMUTURI - TOTAL</t>
  </si>
  <si>
    <t xml:space="preserve"> - Dobanzi</t>
  </si>
  <si>
    <t>4.</t>
  </si>
  <si>
    <t xml:space="preserve"> TRANSFERURI CU CARACTER GENERAL -  TOTAL</t>
  </si>
  <si>
    <t>56.02</t>
  </si>
  <si>
    <t>5.</t>
  </si>
  <si>
    <t xml:space="preserve"> ORDINE PUBLICA SI SIGURANTA NATIONALA -  TOTAL</t>
  </si>
  <si>
    <t>61.02</t>
  </si>
  <si>
    <t>6.</t>
  </si>
  <si>
    <t xml:space="preserve"> INVATAMANT - TOTAL</t>
  </si>
  <si>
    <t>65.02</t>
  </si>
  <si>
    <t xml:space="preserve"> - Cheltuieli de personal </t>
  </si>
  <si>
    <t xml:space="preserve">  - Alte transferuri </t>
  </si>
  <si>
    <t xml:space="preserve"> - Burse</t>
  </si>
  <si>
    <t>7.</t>
  </si>
  <si>
    <t>SANATATE - TOTAL</t>
  </si>
  <si>
    <t>66.02</t>
  </si>
  <si>
    <t>8.</t>
  </si>
  <si>
    <t xml:space="preserve"> CULTURA, RECREERE SI RELIGIE - TOTAL</t>
  </si>
  <si>
    <t>67.02</t>
  </si>
  <si>
    <t xml:space="preserve"> - Alte cheltuieli</t>
  </si>
  <si>
    <t>9.</t>
  </si>
  <si>
    <t>ASIGURARI SI  ASISTENTA SOCIALA - TOTAL</t>
  </si>
  <si>
    <t>68.02</t>
  </si>
  <si>
    <t xml:space="preserve">Cheltuieli de personal - </t>
  </si>
  <si>
    <t xml:space="preserve"> -  Ajutor social</t>
  </si>
  <si>
    <t xml:space="preserve">  -  Ajutor pentru incalzirea locuintei</t>
  </si>
  <si>
    <t xml:space="preserve"> - Ajutoare de urgenta</t>
  </si>
  <si>
    <t xml:space="preserve"> - Alte ajutoare(trusou, tineri, lemne, chirii pers evacuate, tichete alte unitati)</t>
  </si>
  <si>
    <t xml:space="preserve">  - Alte actiuni (fundatii)</t>
  </si>
  <si>
    <t>10.</t>
  </si>
  <si>
    <t xml:space="preserve"> LOCUINTE, SERVICII SI  DEZVOLTARE PUBLICA - TOTAL</t>
  </si>
  <si>
    <t>70.02</t>
  </si>
  <si>
    <t xml:space="preserve"> - Bunuri si servicii, din care</t>
  </si>
  <si>
    <t>Proiecte din fd.structurale</t>
  </si>
  <si>
    <t xml:space="preserve">           investitii</t>
  </si>
  <si>
    <t xml:space="preserve">           dotari</t>
  </si>
  <si>
    <t>11.</t>
  </si>
  <si>
    <t xml:space="preserve"> PROTECTIA MEDIULUI</t>
  </si>
  <si>
    <t>74.02</t>
  </si>
  <si>
    <t xml:space="preserve"> - subventiii</t>
  </si>
  <si>
    <t>12.</t>
  </si>
  <si>
    <t xml:space="preserve"> COMBUSTIBILI SI ENERGIE</t>
  </si>
  <si>
    <t>81.02</t>
  </si>
  <si>
    <t xml:space="preserve"> -  Subventii</t>
  </si>
  <si>
    <t>13.</t>
  </si>
  <si>
    <t xml:space="preserve"> TRANSPORTURI</t>
  </si>
  <si>
    <t>84.02</t>
  </si>
  <si>
    <t>14.</t>
  </si>
  <si>
    <t xml:space="preserve"> ALTE ACTIUNI ECONOMICE</t>
  </si>
  <si>
    <t>87.02</t>
  </si>
  <si>
    <t xml:space="preserve"> - Imprumuturi</t>
  </si>
  <si>
    <t xml:space="preserve">           PROIECTUL DE BUGET AL MUNICIPIULUI GALATI </t>
  </si>
  <si>
    <t xml:space="preserve">ANEXA </t>
  </si>
  <si>
    <t>Cheltuieli de personal</t>
  </si>
  <si>
    <t xml:space="preserve">Cheltuieli de personal </t>
  </si>
  <si>
    <t xml:space="preserve"> Venituri proprii</t>
  </si>
  <si>
    <t>11.02.02</t>
  </si>
  <si>
    <t xml:space="preserve">Sume defalcate din TVA </t>
  </si>
  <si>
    <t>Sume defalcate din TVA  pentru echilibrare</t>
  </si>
  <si>
    <t>11.02.06</t>
  </si>
  <si>
    <t>Transferuri(donatii si sponsorizari)</t>
  </si>
  <si>
    <t>37.02.01</t>
  </si>
  <si>
    <t>Subventii de la bugetul de stat</t>
  </si>
  <si>
    <t xml:space="preserve">Sume fonduri post aderare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</si>
</sst>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 mmmm\,\ yyyy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8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49" xfId="0" applyFont="1" applyBorder="1" applyAlignment="1">
      <alignment horizontal="center"/>
    </xf>
    <xf numFmtId="3" fontId="0" fillId="0" borderId="50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32" xfId="0" applyFont="1" applyBorder="1" applyAlignment="1">
      <alignment/>
    </xf>
    <xf numFmtId="2" fontId="0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.140625" style="1" customWidth="1"/>
    <col min="2" max="2" width="46.8515625" style="1" customWidth="1"/>
    <col min="3" max="3" width="11.140625" style="1" customWidth="1"/>
    <col min="4" max="4" width="16.8515625" style="63" customWidth="1"/>
    <col min="5" max="16384" width="10.28125" style="1" customWidth="1"/>
  </cols>
  <sheetData>
    <row r="1" spans="2:4" ht="15.75">
      <c r="B1" s="2" t="s">
        <v>0</v>
      </c>
      <c r="C1" s="2"/>
      <c r="D1" s="62" t="s">
        <v>85</v>
      </c>
    </row>
    <row r="2" spans="2:3" ht="15">
      <c r="B2" s="2" t="s">
        <v>1</v>
      </c>
      <c r="C2" s="2"/>
    </row>
    <row r="3" spans="2:3" ht="15">
      <c r="B3" s="2" t="s">
        <v>2</v>
      </c>
      <c r="C3" s="2"/>
    </row>
    <row r="4" spans="2:3" ht="15">
      <c r="B4" s="2"/>
      <c r="C4" s="2"/>
    </row>
    <row r="5" spans="2:3" ht="15">
      <c r="B5" s="2"/>
      <c r="C5" s="2"/>
    </row>
    <row r="6" spans="2:3" ht="18">
      <c r="B6" s="3" t="s">
        <v>84</v>
      </c>
      <c r="C6" s="3"/>
    </row>
    <row r="7" spans="2:3" ht="18">
      <c r="B7" s="3" t="s">
        <v>3</v>
      </c>
      <c r="C7" s="3"/>
    </row>
    <row r="9" ht="15.75" thickBot="1">
      <c r="D9" s="64" t="s">
        <v>4</v>
      </c>
    </row>
    <row r="10" spans="1:4" ht="14.25">
      <c r="A10" s="4" t="s">
        <v>5</v>
      </c>
      <c r="B10" s="5" t="s">
        <v>6</v>
      </c>
      <c r="C10" s="5" t="s">
        <v>7</v>
      </c>
      <c r="D10" s="65" t="s">
        <v>8</v>
      </c>
    </row>
    <row r="11" spans="1:4" ht="15.75" customHeight="1" thickBot="1">
      <c r="A11" s="6" t="s">
        <v>9</v>
      </c>
      <c r="B11" s="7"/>
      <c r="C11" s="8" t="s">
        <v>10</v>
      </c>
      <c r="D11" s="66">
        <v>2009</v>
      </c>
    </row>
    <row r="12" spans="1:4" ht="18.75" customHeight="1" thickBot="1">
      <c r="A12" s="9" t="s">
        <v>11</v>
      </c>
      <c r="B12" s="10" t="s">
        <v>12</v>
      </c>
      <c r="C12" s="11"/>
      <c r="D12" s="67">
        <v>480296</v>
      </c>
    </row>
    <row r="13" spans="1:4" ht="15.75" customHeight="1">
      <c r="A13" s="38"/>
      <c r="B13" s="88" t="s">
        <v>88</v>
      </c>
      <c r="C13" s="39"/>
      <c r="D13" s="41">
        <v>300053</v>
      </c>
    </row>
    <row r="14" spans="1:4" ht="14.25" customHeight="1">
      <c r="A14" s="14"/>
      <c r="B14" s="15" t="s">
        <v>90</v>
      </c>
      <c r="C14" s="16" t="s">
        <v>89</v>
      </c>
      <c r="D14" s="70">
        <v>161231</v>
      </c>
    </row>
    <row r="15" spans="1:4" ht="14.25" customHeight="1">
      <c r="A15" s="17"/>
      <c r="B15" s="18" t="s">
        <v>91</v>
      </c>
      <c r="C15" s="19" t="s">
        <v>92</v>
      </c>
      <c r="D15" s="68">
        <v>365</v>
      </c>
    </row>
    <row r="16" spans="1:6" ht="18" customHeight="1">
      <c r="A16" s="17"/>
      <c r="B16" s="20" t="s">
        <v>93</v>
      </c>
      <c r="C16" s="21" t="s">
        <v>94</v>
      </c>
      <c r="D16" s="70">
        <v>50</v>
      </c>
      <c r="F16" s="22"/>
    </row>
    <row r="17" spans="1:6" ht="16.5" customHeight="1">
      <c r="A17" s="14"/>
      <c r="B17" s="13" t="s">
        <v>95</v>
      </c>
      <c r="C17" s="19">
        <v>42.02</v>
      </c>
      <c r="D17" s="71">
        <v>16547</v>
      </c>
      <c r="F17" s="22"/>
    </row>
    <row r="18" spans="1:6" ht="16.5" customHeight="1" thickBot="1">
      <c r="A18" s="17"/>
      <c r="B18" s="23" t="s">
        <v>96</v>
      </c>
      <c r="C18" s="89">
        <v>45.02</v>
      </c>
      <c r="D18" s="72">
        <v>2050</v>
      </c>
      <c r="F18" s="22"/>
    </row>
    <row r="19" spans="1:6" ht="18" customHeight="1" thickBot="1">
      <c r="A19" s="25" t="s">
        <v>13</v>
      </c>
      <c r="B19" s="10" t="s">
        <v>14</v>
      </c>
      <c r="C19" s="10"/>
      <c r="D19" s="67">
        <f>SUM(D20+D27+D34+D38+D40+D44+D52+D55+D62+D74+D84+D89+D93+D99)</f>
        <v>480296</v>
      </c>
      <c r="F19" s="22"/>
    </row>
    <row r="20" spans="1:7" ht="15" thickBot="1">
      <c r="A20" s="26" t="s">
        <v>15</v>
      </c>
      <c r="B20" s="27" t="s">
        <v>16</v>
      </c>
      <c r="C20" s="10" t="s">
        <v>17</v>
      </c>
      <c r="D20" s="67">
        <f>SUM(D21+D22+D23+D24+D25)</f>
        <v>33819</v>
      </c>
      <c r="G20" s="22"/>
    </row>
    <row r="21" spans="1:4" ht="15" customHeight="1">
      <c r="A21" s="38"/>
      <c r="B21" s="39" t="s">
        <v>86</v>
      </c>
      <c r="C21" s="40">
        <v>10</v>
      </c>
      <c r="D21" s="77">
        <v>18100</v>
      </c>
    </row>
    <row r="22" spans="1:4" ht="16.5" customHeight="1">
      <c r="A22" s="12"/>
      <c r="B22" s="15" t="s">
        <v>18</v>
      </c>
      <c r="C22" s="21">
        <v>20</v>
      </c>
      <c r="D22" s="70">
        <v>3790</v>
      </c>
    </row>
    <row r="23" spans="1:4" ht="14.25">
      <c r="A23" s="12"/>
      <c r="B23" s="15" t="s">
        <v>19</v>
      </c>
      <c r="C23" s="21">
        <v>57</v>
      </c>
      <c r="D23" s="70">
        <v>45</v>
      </c>
    </row>
    <row r="24" spans="1:6" ht="15" customHeight="1">
      <c r="A24" s="17"/>
      <c r="B24" s="15" t="s">
        <v>20</v>
      </c>
      <c r="C24" s="21">
        <v>71</v>
      </c>
      <c r="D24" s="68">
        <v>1884</v>
      </c>
      <c r="F24" s="22"/>
    </row>
    <row r="25" spans="1:6" ht="15" customHeight="1">
      <c r="A25" s="12"/>
      <c r="B25" s="15" t="s">
        <v>21</v>
      </c>
      <c r="C25" s="21">
        <v>72</v>
      </c>
      <c r="D25" s="70">
        <v>10000</v>
      </c>
      <c r="F25" s="22"/>
    </row>
    <row r="26" spans="1:4" ht="15" customHeight="1" thickBot="1">
      <c r="A26" s="35"/>
      <c r="B26" s="42" t="s">
        <v>22</v>
      </c>
      <c r="C26" s="85">
        <v>85</v>
      </c>
      <c r="D26" s="86"/>
    </row>
    <row r="27" spans="1:4" ht="15" customHeight="1" thickBot="1">
      <c r="A27" s="26" t="s">
        <v>23</v>
      </c>
      <c r="B27" s="27" t="s">
        <v>24</v>
      </c>
      <c r="C27" s="10" t="s">
        <v>25</v>
      </c>
      <c r="D27" s="67">
        <f>SUM(D28+D29+D30+D31+D32+D33)</f>
        <v>14211</v>
      </c>
    </row>
    <row r="28" spans="1:4" ht="15" customHeight="1">
      <c r="A28" s="12"/>
      <c r="B28" s="13" t="s">
        <v>87</v>
      </c>
      <c r="C28" s="28">
        <v>10</v>
      </c>
      <c r="D28" s="73">
        <v>1050</v>
      </c>
    </row>
    <row r="29" spans="1:4" ht="15" customHeight="1">
      <c r="A29" s="12"/>
      <c r="B29" s="20" t="s">
        <v>26</v>
      </c>
      <c r="C29" s="21">
        <v>20</v>
      </c>
      <c r="D29" s="70">
        <v>140</v>
      </c>
    </row>
    <row r="30" spans="1:4" ht="15" customHeight="1">
      <c r="A30" s="12"/>
      <c r="B30" s="20" t="s">
        <v>27</v>
      </c>
      <c r="C30" s="21">
        <v>51</v>
      </c>
      <c r="D30" s="70"/>
    </row>
    <row r="31" spans="1:4" ht="15" customHeight="1">
      <c r="A31" s="12"/>
      <c r="B31" s="31" t="s">
        <v>19</v>
      </c>
      <c r="C31" s="21">
        <v>57</v>
      </c>
      <c r="D31" s="68">
        <v>3</v>
      </c>
    </row>
    <row r="32" spans="1:4" ht="15" customHeight="1">
      <c r="A32" s="12"/>
      <c r="B32" s="31" t="s">
        <v>28</v>
      </c>
      <c r="C32" s="21"/>
      <c r="D32" s="70">
        <v>12993</v>
      </c>
    </row>
    <row r="33" spans="1:4" ht="15" customHeight="1" thickBot="1">
      <c r="A33" s="12"/>
      <c r="B33" s="15" t="s">
        <v>20</v>
      </c>
      <c r="C33" s="19">
        <v>71</v>
      </c>
      <c r="D33" s="69">
        <v>25</v>
      </c>
    </row>
    <row r="34" spans="1:4" ht="15" customHeight="1">
      <c r="A34" s="33" t="s">
        <v>29</v>
      </c>
      <c r="B34" s="34" t="s">
        <v>30</v>
      </c>
      <c r="C34" s="33" t="s">
        <v>31</v>
      </c>
      <c r="D34" s="74">
        <f>SUM(D36+D37)</f>
        <v>5497</v>
      </c>
    </row>
    <row r="35" spans="1:4" ht="15" customHeight="1" thickBot="1">
      <c r="A35" s="35"/>
      <c r="B35" s="36" t="s">
        <v>32</v>
      </c>
      <c r="C35" s="87"/>
      <c r="D35" s="75"/>
    </row>
    <row r="36" spans="1:4" ht="15" customHeight="1">
      <c r="A36" s="12"/>
      <c r="B36" s="24" t="s">
        <v>18</v>
      </c>
      <c r="C36" s="32">
        <v>20</v>
      </c>
      <c r="D36" s="68">
        <v>236</v>
      </c>
    </row>
    <row r="37" spans="1:4" ht="15" customHeight="1" thickBot="1">
      <c r="A37" s="12"/>
      <c r="B37" s="15" t="s">
        <v>33</v>
      </c>
      <c r="C37" s="19">
        <v>30</v>
      </c>
      <c r="D37" s="73">
        <v>5261</v>
      </c>
    </row>
    <row r="38" spans="1:4" ht="15" customHeight="1" thickBot="1">
      <c r="A38" s="26" t="s">
        <v>34</v>
      </c>
      <c r="B38" s="27" t="s">
        <v>35</v>
      </c>
      <c r="C38" s="10" t="s">
        <v>36</v>
      </c>
      <c r="D38" s="67">
        <f>SUM(D39)</f>
        <v>90</v>
      </c>
    </row>
    <row r="39" spans="1:4" ht="15" customHeight="1" thickBot="1">
      <c r="A39" s="12"/>
      <c r="B39" s="24" t="s">
        <v>27</v>
      </c>
      <c r="C39" s="30">
        <v>51</v>
      </c>
      <c r="D39" s="73">
        <v>90</v>
      </c>
    </row>
    <row r="40" spans="1:4" ht="15" customHeight="1" thickBot="1">
      <c r="A40" s="26" t="s">
        <v>37</v>
      </c>
      <c r="B40" s="84" t="s">
        <v>38</v>
      </c>
      <c r="C40" s="26" t="s">
        <v>39</v>
      </c>
      <c r="D40" s="67">
        <f>SUM(D41+D42+D43)</f>
        <v>15174</v>
      </c>
    </row>
    <row r="41" spans="1:4" ht="15" customHeight="1">
      <c r="A41" s="12"/>
      <c r="B41" s="13" t="s">
        <v>18</v>
      </c>
      <c r="C41" s="32">
        <v>20</v>
      </c>
      <c r="D41" s="68">
        <v>70</v>
      </c>
    </row>
    <row r="42" spans="1:4" ht="15" customHeight="1">
      <c r="A42" s="12"/>
      <c r="B42" s="31" t="s">
        <v>27</v>
      </c>
      <c r="C42" s="21">
        <v>51</v>
      </c>
      <c r="D42" s="70">
        <v>15050</v>
      </c>
    </row>
    <row r="43" spans="1:4" ht="15" customHeight="1" thickBot="1">
      <c r="A43" s="12"/>
      <c r="B43" s="15" t="s">
        <v>20</v>
      </c>
      <c r="C43" s="19">
        <v>71</v>
      </c>
      <c r="D43" s="73">
        <v>54</v>
      </c>
    </row>
    <row r="44" spans="1:4" ht="17.25" customHeight="1" thickBot="1">
      <c r="A44" s="26" t="s">
        <v>40</v>
      </c>
      <c r="B44" s="27" t="s">
        <v>41</v>
      </c>
      <c r="C44" s="10" t="s">
        <v>42</v>
      </c>
      <c r="D44" s="67">
        <f>SUM(D45+D46+D47+D48+D49+D50+D51)</f>
        <v>176825</v>
      </c>
    </row>
    <row r="45" spans="1:4" ht="16.5" customHeight="1">
      <c r="A45" s="38"/>
      <c r="B45" s="39" t="s">
        <v>43</v>
      </c>
      <c r="C45" s="40">
        <v>10</v>
      </c>
      <c r="D45" s="41">
        <v>147135</v>
      </c>
    </row>
    <row r="46" spans="1:4" ht="14.25">
      <c r="A46" s="12"/>
      <c r="B46" s="15" t="s">
        <v>18</v>
      </c>
      <c r="C46" s="29">
        <v>20</v>
      </c>
      <c r="D46" s="69">
        <v>16690</v>
      </c>
    </row>
    <row r="47" spans="1:4" ht="16.5" customHeight="1">
      <c r="A47" s="12"/>
      <c r="B47" s="15" t="s">
        <v>44</v>
      </c>
      <c r="C47" s="19">
        <v>55</v>
      </c>
      <c r="D47" s="70">
        <v>0</v>
      </c>
    </row>
    <row r="48" spans="1:4" ht="16.5" customHeight="1" thickBot="1">
      <c r="A48" s="35"/>
      <c r="B48" s="42" t="s">
        <v>19</v>
      </c>
      <c r="C48" s="43">
        <v>57</v>
      </c>
      <c r="D48" s="76">
        <v>7604</v>
      </c>
    </row>
    <row r="49" spans="1:4" ht="16.5" customHeight="1">
      <c r="A49" s="38"/>
      <c r="B49" s="44" t="s">
        <v>45</v>
      </c>
      <c r="C49" s="45">
        <v>59</v>
      </c>
      <c r="D49" s="41">
        <v>358</v>
      </c>
    </row>
    <row r="50" spans="1:4" ht="14.25">
      <c r="A50" s="17"/>
      <c r="B50" s="15" t="s">
        <v>20</v>
      </c>
      <c r="C50" s="19">
        <v>71</v>
      </c>
      <c r="D50" s="70">
        <v>5038</v>
      </c>
    </row>
    <row r="51" spans="1:4" ht="15" thickBot="1">
      <c r="A51" s="35"/>
      <c r="B51" s="42" t="s">
        <v>22</v>
      </c>
      <c r="C51" s="46">
        <v>85</v>
      </c>
      <c r="D51" s="76"/>
    </row>
    <row r="52" spans="1:4" ht="15" thickBot="1">
      <c r="A52" s="26" t="s">
        <v>46</v>
      </c>
      <c r="B52" s="27" t="s">
        <v>47</v>
      </c>
      <c r="C52" s="47" t="s">
        <v>48</v>
      </c>
      <c r="D52" s="67">
        <f>SUM(D53+D54)</f>
        <v>4487</v>
      </c>
    </row>
    <row r="53" spans="1:4" ht="14.25">
      <c r="A53" s="12"/>
      <c r="B53" s="24" t="s">
        <v>27</v>
      </c>
      <c r="C53" s="30">
        <v>51</v>
      </c>
      <c r="D53" s="68">
        <v>4228</v>
      </c>
    </row>
    <row r="54" spans="1:4" ht="15" thickBot="1">
      <c r="A54" s="12"/>
      <c r="B54" s="15" t="s">
        <v>20</v>
      </c>
      <c r="C54" s="19">
        <v>71</v>
      </c>
      <c r="D54" s="69">
        <v>259</v>
      </c>
    </row>
    <row r="55" spans="1:4" ht="18.75" customHeight="1" thickBot="1">
      <c r="A55" s="26" t="s">
        <v>49</v>
      </c>
      <c r="B55" s="27" t="s">
        <v>50</v>
      </c>
      <c r="C55" s="10" t="s">
        <v>51</v>
      </c>
      <c r="D55" s="67">
        <f>SUM(D56+D57+D58+D59+D60+D61)</f>
        <v>33500</v>
      </c>
    </row>
    <row r="56" spans="1:4" ht="15.75" customHeight="1">
      <c r="A56" s="38"/>
      <c r="B56" s="39" t="s">
        <v>43</v>
      </c>
      <c r="C56" s="40">
        <v>10</v>
      </c>
      <c r="D56" s="77"/>
    </row>
    <row r="57" spans="1:4" ht="14.25" customHeight="1">
      <c r="A57" s="12"/>
      <c r="B57" s="31" t="s">
        <v>18</v>
      </c>
      <c r="C57" s="29">
        <v>20</v>
      </c>
      <c r="D57" s="69">
        <v>6000</v>
      </c>
    </row>
    <row r="58" spans="1:4" ht="14.25">
      <c r="A58" s="12"/>
      <c r="B58" s="15" t="s">
        <v>27</v>
      </c>
      <c r="C58" s="30">
        <v>51</v>
      </c>
      <c r="D58" s="68">
        <v>15693</v>
      </c>
    </row>
    <row r="59" spans="1:4" ht="14.25">
      <c r="A59" s="12"/>
      <c r="B59" s="48" t="s">
        <v>52</v>
      </c>
      <c r="C59" s="21">
        <v>59</v>
      </c>
      <c r="D59" s="70">
        <v>3200</v>
      </c>
    </row>
    <row r="60" spans="1:4" ht="14.25">
      <c r="A60" s="17"/>
      <c r="B60" s="15" t="s">
        <v>20</v>
      </c>
      <c r="C60" s="19">
        <v>71</v>
      </c>
      <c r="D60" s="70">
        <v>8607</v>
      </c>
    </row>
    <row r="61" spans="1:4" ht="15" thickBot="1">
      <c r="A61" s="35"/>
      <c r="B61" s="42" t="s">
        <v>22</v>
      </c>
      <c r="C61" s="43">
        <v>85</v>
      </c>
      <c r="D61" s="76"/>
    </row>
    <row r="62" spans="1:4" ht="20.25" customHeight="1" thickBot="1">
      <c r="A62" s="26" t="s">
        <v>53</v>
      </c>
      <c r="B62" s="27" t="s">
        <v>54</v>
      </c>
      <c r="C62" s="10" t="s">
        <v>55</v>
      </c>
      <c r="D62" s="67">
        <f>SUM(D63+D64+D65+D67+D68+D69+D70+D71+D72+D73+D66)</f>
        <v>32348</v>
      </c>
    </row>
    <row r="63" spans="1:4" ht="15.75" customHeight="1">
      <c r="A63" s="12"/>
      <c r="B63" s="13" t="s">
        <v>56</v>
      </c>
      <c r="C63" s="28">
        <v>10</v>
      </c>
      <c r="D63" s="68">
        <v>13020</v>
      </c>
    </row>
    <row r="64" spans="1:4" ht="15" customHeight="1">
      <c r="A64" s="12"/>
      <c r="B64" s="31" t="s">
        <v>18</v>
      </c>
      <c r="C64" s="21">
        <v>20</v>
      </c>
      <c r="D64" s="70">
        <v>3665</v>
      </c>
    </row>
    <row r="65" spans="1:4" ht="13.5" customHeight="1">
      <c r="A65" s="12"/>
      <c r="B65" s="15" t="s">
        <v>20</v>
      </c>
      <c r="C65" s="21">
        <v>71</v>
      </c>
      <c r="D65" s="70">
        <v>1274</v>
      </c>
    </row>
    <row r="66" spans="1:4" ht="17.25" customHeight="1">
      <c r="A66" s="12"/>
      <c r="B66" s="31" t="s">
        <v>57</v>
      </c>
      <c r="C66" s="29">
        <v>57</v>
      </c>
      <c r="D66" s="70">
        <v>1600</v>
      </c>
    </row>
    <row r="67" spans="1:4" ht="14.25">
      <c r="A67" s="12"/>
      <c r="B67" s="48" t="s">
        <v>58</v>
      </c>
      <c r="C67" s="21">
        <v>57</v>
      </c>
      <c r="D67" s="70">
        <v>160</v>
      </c>
    </row>
    <row r="68" spans="1:4" ht="14.25">
      <c r="A68" s="12"/>
      <c r="B68" s="48" t="s">
        <v>59</v>
      </c>
      <c r="C68" s="21">
        <v>57</v>
      </c>
      <c r="D68" s="70">
        <v>590</v>
      </c>
    </row>
    <row r="69" spans="1:4" ht="14.25">
      <c r="A69" s="12"/>
      <c r="B69" s="15" t="s">
        <v>60</v>
      </c>
      <c r="C69" s="19">
        <v>57</v>
      </c>
      <c r="D69" s="70">
        <v>2365</v>
      </c>
    </row>
    <row r="70" spans="1:4" ht="14.25">
      <c r="A70" s="12"/>
      <c r="B70" s="15" t="s">
        <v>27</v>
      </c>
      <c r="C70" s="19">
        <v>51</v>
      </c>
      <c r="D70" s="70">
        <v>8500</v>
      </c>
    </row>
    <row r="71" spans="1:4" ht="14.25">
      <c r="A71" s="12"/>
      <c r="B71" s="15" t="s">
        <v>44</v>
      </c>
      <c r="C71" s="19">
        <v>55</v>
      </c>
      <c r="D71" s="70">
        <v>235</v>
      </c>
    </row>
    <row r="72" spans="1:4" ht="14.25">
      <c r="A72" s="17"/>
      <c r="B72" s="48" t="s">
        <v>61</v>
      </c>
      <c r="C72" s="21">
        <v>59</v>
      </c>
      <c r="D72" s="70">
        <v>939</v>
      </c>
    </row>
    <row r="73" spans="1:4" ht="15" thickBot="1">
      <c r="A73" s="12"/>
      <c r="B73" s="15" t="s">
        <v>22</v>
      </c>
      <c r="C73" s="19">
        <v>85</v>
      </c>
      <c r="D73" s="69"/>
    </row>
    <row r="74" spans="1:4" ht="21.75" customHeight="1" thickBot="1">
      <c r="A74" s="26" t="s">
        <v>62</v>
      </c>
      <c r="B74" s="27" t="s">
        <v>63</v>
      </c>
      <c r="C74" s="10" t="s">
        <v>64</v>
      </c>
      <c r="D74" s="78">
        <f>SUM(D75+D76+D77+D78+D79+D80)</f>
        <v>44303</v>
      </c>
    </row>
    <row r="75" spans="1:4" ht="17.25" customHeight="1">
      <c r="A75" s="12"/>
      <c r="B75" s="13" t="s">
        <v>43</v>
      </c>
      <c r="C75" s="28">
        <v>10</v>
      </c>
      <c r="D75" s="68">
        <v>953</v>
      </c>
    </row>
    <row r="76" spans="1:4" ht="14.25">
      <c r="A76" s="12"/>
      <c r="B76" s="31" t="s">
        <v>65</v>
      </c>
      <c r="C76" s="29">
        <v>20</v>
      </c>
      <c r="D76" s="70">
        <v>10810</v>
      </c>
    </row>
    <row r="77" spans="1:4" ht="18" customHeight="1">
      <c r="A77" s="12"/>
      <c r="B77" s="15" t="s">
        <v>44</v>
      </c>
      <c r="C77" s="21">
        <v>55</v>
      </c>
      <c r="D77" s="70">
        <v>1531</v>
      </c>
    </row>
    <row r="78" spans="1:4" ht="18" customHeight="1">
      <c r="A78" s="12"/>
      <c r="B78" s="15" t="s">
        <v>66</v>
      </c>
      <c r="C78" s="21">
        <v>56</v>
      </c>
      <c r="D78" s="70">
        <v>50</v>
      </c>
    </row>
    <row r="79" spans="1:4" ht="18" customHeight="1">
      <c r="A79" s="12"/>
      <c r="B79" s="15" t="s">
        <v>19</v>
      </c>
      <c r="C79" s="21">
        <v>57</v>
      </c>
      <c r="D79" s="70">
        <v>18</v>
      </c>
    </row>
    <row r="80" spans="1:4" ht="13.5" customHeight="1">
      <c r="A80" s="17"/>
      <c r="B80" s="31" t="s">
        <v>20</v>
      </c>
      <c r="C80" s="29">
        <v>71</v>
      </c>
      <c r="D80" s="70">
        <v>30941</v>
      </c>
    </row>
    <row r="81" spans="1:4" ht="14.25" hidden="1">
      <c r="A81" s="12"/>
      <c r="B81" s="13" t="s">
        <v>67</v>
      </c>
      <c r="C81" s="37"/>
      <c r="D81" s="68"/>
    </row>
    <row r="82" spans="1:4" ht="0.75" customHeight="1" hidden="1">
      <c r="A82" s="17"/>
      <c r="B82" s="23" t="s">
        <v>68</v>
      </c>
      <c r="C82" s="49"/>
      <c r="D82" s="68"/>
    </row>
    <row r="83" spans="1:4" ht="12.75" customHeight="1" thickBot="1">
      <c r="A83" s="12"/>
      <c r="B83" s="15" t="s">
        <v>22</v>
      </c>
      <c r="C83" s="19">
        <v>85</v>
      </c>
      <c r="D83" s="73"/>
    </row>
    <row r="84" spans="1:4" ht="19.5" customHeight="1" thickBot="1">
      <c r="A84" s="26" t="s">
        <v>69</v>
      </c>
      <c r="B84" s="50" t="s">
        <v>70</v>
      </c>
      <c r="C84" s="10" t="s">
        <v>71</v>
      </c>
      <c r="D84" s="78">
        <f>SUM(D86+D87+D88)</f>
        <v>26736</v>
      </c>
    </row>
    <row r="85" spans="1:4" ht="0.75" customHeight="1">
      <c r="A85" s="12"/>
      <c r="B85" s="51" t="s">
        <v>72</v>
      </c>
      <c r="C85" s="30"/>
      <c r="D85" s="73">
        <v>4500</v>
      </c>
    </row>
    <row r="86" spans="1:4" ht="15" customHeight="1">
      <c r="A86" s="12"/>
      <c r="B86" s="52" t="s">
        <v>65</v>
      </c>
      <c r="C86" s="21">
        <v>20</v>
      </c>
      <c r="D86" s="70">
        <v>4670</v>
      </c>
    </row>
    <row r="87" spans="1:4" ht="18" customHeight="1">
      <c r="A87" s="12"/>
      <c r="B87" s="52" t="s">
        <v>44</v>
      </c>
      <c r="C87" s="30">
        <v>55</v>
      </c>
      <c r="D87" s="68">
        <v>4540</v>
      </c>
    </row>
    <row r="88" spans="1:4" ht="18.75" customHeight="1" thickBot="1">
      <c r="A88" s="12"/>
      <c r="B88" s="52" t="s">
        <v>20</v>
      </c>
      <c r="C88" s="19">
        <v>71</v>
      </c>
      <c r="D88" s="69">
        <v>17526</v>
      </c>
    </row>
    <row r="89" spans="1:4" ht="19.5" customHeight="1" thickBot="1">
      <c r="A89" s="26" t="s">
        <v>73</v>
      </c>
      <c r="B89" s="50" t="s">
        <v>74</v>
      </c>
      <c r="C89" s="10" t="s">
        <v>75</v>
      </c>
      <c r="D89" s="67">
        <f>SUM(D90+D91+D92)</f>
        <v>44568</v>
      </c>
    </row>
    <row r="90" spans="1:4" ht="15" customHeight="1">
      <c r="A90" s="12"/>
      <c r="B90" s="13" t="s">
        <v>76</v>
      </c>
      <c r="C90" s="37">
        <v>40</v>
      </c>
      <c r="D90" s="68">
        <v>36913</v>
      </c>
    </row>
    <row r="91" spans="1:4" ht="14.25" customHeight="1" thickBot="1">
      <c r="A91" s="35"/>
      <c r="B91" s="42" t="s">
        <v>44</v>
      </c>
      <c r="C91" s="43">
        <v>55</v>
      </c>
      <c r="D91" s="76">
        <v>1062</v>
      </c>
    </row>
    <row r="92" spans="1:4" ht="13.5" customHeight="1" thickBot="1">
      <c r="A92" s="12"/>
      <c r="B92" s="24" t="s">
        <v>20</v>
      </c>
      <c r="C92" s="30">
        <v>71</v>
      </c>
      <c r="D92" s="73">
        <v>6593</v>
      </c>
    </row>
    <row r="93" spans="1:4" ht="18.75" customHeight="1" thickBot="1">
      <c r="A93" s="26" t="s">
        <v>77</v>
      </c>
      <c r="B93" s="83" t="s">
        <v>78</v>
      </c>
      <c r="C93" s="5" t="s">
        <v>79</v>
      </c>
      <c r="D93" s="74">
        <f>SUM(D94+D95+D96+D97)</f>
        <v>46303</v>
      </c>
    </row>
    <row r="94" spans="1:4" ht="12.75" customHeight="1">
      <c r="A94" s="12"/>
      <c r="B94" s="20" t="s">
        <v>18</v>
      </c>
      <c r="C94" s="21">
        <v>20</v>
      </c>
      <c r="D94" s="70">
        <v>12000</v>
      </c>
    </row>
    <row r="95" spans="1:4" ht="16.5" customHeight="1">
      <c r="A95" s="12"/>
      <c r="B95" s="20" t="s">
        <v>76</v>
      </c>
      <c r="C95" s="21">
        <v>40</v>
      </c>
      <c r="D95" s="70">
        <v>18000</v>
      </c>
    </row>
    <row r="96" spans="1:4" ht="16.5" customHeight="1">
      <c r="A96" s="12"/>
      <c r="B96" s="15" t="s">
        <v>66</v>
      </c>
      <c r="C96" s="21">
        <v>56</v>
      </c>
      <c r="D96" s="68">
        <v>2000</v>
      </c>
    </row>
    <row r="97" spans="1:4" ht="14.25" customHeight="1">
      <c r="A97" s="17"/>
      <c r="B97" s="15" t="s">
        <v>20</v>
      </c>
      <c r="C97" s="19">
        <v>71</v>
      </c>
      <c r="D97" s="70">
        <v>14303</v>
      </c>
    </row>
    <row r="98" spans="1:4" ht="14.25" customHeight="1" thickBot="1">
      <c r="A98" s="35"/>
      <c r="B98" s="42" t="s">
        <v>22</v>
      </c>
      <c r="C98" s="43">
        <v>85</v>
      </c>
      <c r="D98" s="76"/>
    </row>
    <row r="99" spans="1:4" ht="21.75" customHeight="1" thickBot="1">
      <c r="A99" s="26" t="s">
        <v>80</v>
      </c>
      <c r="B99" s="53" t="s">
        <v>81</v>
      </c>
      <c r="C99" s="10" t="s">
        <v>82</v>
      </c>
      <c r="D99" s="67">
        <f>SUM(D100+D101)</f>
        <v>2435</v>
      </c>
    </row>
    <row r="100" spans="1:4" ht="14.25">
      <c r="A100" s="12"/>
      <c r="B100" s="51" t="s">
        <v>44</v>
      </c>
      <c r="C100" s="30">
        <v>55</v>
      </c>
      <c r="D100" s="68">
        <v>2435</v>
      </c>
    </row>
    <row r="101" spans="1:4" ht="15" thickBot="1">
      <c r="A101" s="35"/>
      <c r="B101" s="54" t="s">
        <v>83</v>
      </c>
      <c r="C101" s="43">
        <v>80</v>
      </c>
      <c r="D101" s="76"/>
    </row>
    <row r="102" spans="1:4" ht="14.25">
      <c r="A102" s="13"/>
      <c r="B102" s="13"/>
      <c r="C102" s="13"/>
      <c r="D102" s="79"/>
    </row>
    <row r="103" spans="1:4" s="56" customFormat="1" ht="14.25">
      <c r="A103" s="13"/>
      <c r="B103" s="13"/>
      <c r="C103" s="55"/>
      <c r="D103" s="80"/>
    </row>
    <row r="104" spans="1:4" s="57" customFormat="1" ht="14.25">
      <c r="A104" s="13"/>
      <c r="B104" s="13"/>
      <c r="C104" s="55"/>
      <c r="D104" s="80"/>
    </row>
    <row r="105" spans="1:4" s="56" customFormat="1" ht="14.25">
      <c r="A105" s="13"/>
      <c r="B105" s="58"/>
      <c r="C105" s="59"/>
      <c r="D105" s="80"/>
    </row>
    <row r="106" spans="1:4" s="56" customFormat="1" ht="14.25">
      <c r="A106" s="13"/>
      <c r="B106" s="60"/>
      <c r="C106" s="59"/>
      <c r="D106" s="80"/>
    </row>
    <row r="107" spans="2:4" s="56" customFormat="1" ht="15">
      <c r="B107" s="61"/>
      <c r="C107" s="61"/>
      <c r="D107" s="81"/>
    </row>
    <row r="109" ht="15">
      <c r="D109" s="82"/>
    </row>
    <row r="110" ht="15">
      <c r="D110" s="8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Financiar2</dc:creator>
  <cp:keywords/>
  <dc:description/>
  <cp:lastModifiedBy>Financiar1</cp:lastModifiedBy>
  <cp:lastPrinted>2009-03-10T08:48:20Z</cp:lastPrinted>
  <dcterms:created xsi:type="dcterms:W3CDTF">2009-03-09T14:27:35Z</dcterms:created>
  <dcterms:modified xsi:type="dcterms:W3CDTF">2009-03-10T08:57:00Z</dcterms:modified>
  <cp:category/>
  <cp:version/>
  <cp:contentType/>
  <cp:contentStatus/>
</cp:coreProperties>
</file>