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UGET functionare 2013" sheetId="1" r:id="rId1"/>
  </sheets>
  <definedNames/>
  <calcPr fullCalcOnLoad="1"/>
</workbook>
</file>

<file path=xl/sharedStrings.xml><?xml version="1.0" encoding="utf-8"?>
<sst xmlns="http://schemas.openxmlformats.org/spreadsheetml/2006/main" count="251" uniqueCount="251">
  <si>
    <t xml:space="preserve"> </t>
  </si>
  <si>
    <t>Nr.</t>
  </si>
  <si>
    <t>Cod indicator</t>
  </si>
  <si>
    <t>DENUMIREA INDICATORILOR</t>
  </si>
  <si>
    <t>BUGET</t>
  </si>
  <si>
    <t>crt.</t>
  </si>
  <si>
    <t>A</t>
  </si>
  <si>
    <t>B</t>
  </si>
  <si>
    <t>00.01</t>
  </si>
  <si>
    <t>48.02</t>
  </si>
  <si>
    <t>I.  VENITURI CURENTE (00.03+00.12)</t>
  </si>
  <si>
    <t>00.02</t>
  </si>
  <si>
    <t>00.03</t>
  </si>
  <si>
    <t>00.10</t>
  </si>
  <si>
    <t>11.02</t>
  </si>
  <si>
    <t>11.02.07</t>
  </si>
  <si>
    <t>00.12</t>
  </si>
  <si>
    <t>00.14</t>
  </si>
  <si>
    <t>36.02</t>
  </si>
  <si>
    <t>37.02</t>
  </si>
  <si>
    <t>III. OPERAŢIUNI FINANCIARE (cod 40.02)</t>
  </si>
  <si>
    <t>00.16</t>
  </si>
  <si>
    <t>00.17</t>
  </si>
  <si>
    <t>00.18</t>
  </si>
  <si>
    <t>42.02</t>
  </si>
  <si>
    <r>
      <t xml:space="preserve">        Unitatea administrativ - teritoriala: </t>
    </r>
    <r>
      <rPr>
        <b/>
        <sz val="11"/>
        <rFont val="Arial"/>
        <family val="2"/>
      </rPr>
      <t xml:space="preserve"> MUNICIPIUL GALATI</t>
    </r>
  </si>
  <si>
    <t>PROPUNERI</t>
  </si>
  <si>
    <t>mii lei</t>
  </si>
  <si>
    <t>00.04</t>
  </si>
  <si>
    <t>00.05</t>
  </si>
  <si>
    <t>01.02</t>
  </si>
  <si>
    <t xml:space="preserve">   Impozit pe profit de la agenti economici </t>
  </si>
  <si>
    <t>01.02.01</t>
  </si>
  <si>
    <t>00.06</t>
  </si>
  <si>
    <t>Impozit pe venit (cod 03.02.17+03.02.18)</t>
  </si>
  <si>
    <t>03.02.</t>
  </si>
  <si>
    <t xml:space="preserve">   Impozit pe onorariul avocatilor si notarilor publici</t>
  </si>
  <si>
    <t>03.02.17.</t>
  </si>
  <si>
    <t xml:space="preserve">   Impozit pe veniturile din transferul proprietatilor imobiliare din patrimoniul personal</t>
  </si>
  <si>
    <t>03.02.18</t>
  </si>
  <si>
    <t>Cote si sume defalcate din impozitul pe venit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</si>
  <si>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</si>
  <si>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</si>
  <si>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</si>
  <si>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</si>
  <si>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</si>
  <si>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00.07</t>
  </si>
  <si>
    <t>05.02</t>
  </si>
  <si>
    <t xml:space="preserve">Alte impozite pe venit, profit si castiguri din capital </t>
  </si>
  <si>
    <t>05.02.50</t>
  </si>
  <si>
    <t>06.02.02</t>
  </si>
  <si>
    <t>00.09</t>
  </si>
  <si>
    <t>Impozite si  taxe pe proprietate (07.02.01+07.02.02+07.02.03+07.02.50)</t>
  </si>
  <si>
    <t>07.02</t>
  </si>
  <si>
    <t>Impozitul si taxa  pe cladiri (07.02.01.01+07.02.01.02)</t>
  </si>
  <si>
    <t>07.02.01</t>
  </si>
  <si>
    <t>Impozitul pe clădiri pf</t>
  </si>
  <si>
    <t>07.02.01.01</t>
  </si>
  <si>
    <t>Impozitul si taxa  pe clădiri pj</t>
  </si>
  <si>
    <t>07.02.01.02</t>
  </si>
  <si>
    <t>Impozitul si taxa pe terenuri (07.02.02.01+07.02.02.02+07.02.02.03)</t>
  </si>
  <si>
    <t>07.02.02</t>
  </si>
  <si>
    <t>Impozit pe teren pf</t>
  </si>
  <si>
    <t>07.02.02.01</t>
  </si>
  <si>
    <t>Impozit si taxa pe teren pj</t>
  </si>
  <si>
    <t>07.02.02.02</t>
  </si>
  <si>
    <t>Impozit pe teren extravilan, restante ani anteriori din imp pe teren agricol</t>
  </si>
  <si>
    <t>07.02.02.03</t>
  </si>
  <si>
    <t xml:space="preserve">Taxe judiciare de timbru, taxe de timbru pentru activitatea notariala si alte taxe de timbru  </t>
  </si>
  <si>
    <t>07.02.03</t>
  </si>
  <si>
    <t xml:space="preserve">Alte impozite si taxe  pe proprietate </t>
  </si>
  <si>
    <t>07.02.50</t>
  </si>
  <si>
    <t>A4.  IMPOZITE SI TAXE PE BUNURI SI SERVICII (cod11.02+12.02+15.02+16.02)</t>
  </si>
  <si>
    <t>Sume defalcate din TVA (11.02.01+11.02.02+11.02.05+11.02.06+11.02.07)</t>
  </si>
  <si>
    <t>Sume defalcate din taxa pe valoarea adaugata pt finantarea cheltuielilor descentralizate la nivelul judetelor</t>
  </si>
  <si>
    <t>11.02.01</t>
  </si>
  <si>
    <t>Sume defalcate din taxa pe valoarea adaugata pt finantarea cheltuielilor descentralizate la nivelul comunelor, oraselor, municipiilor</t>
  </si>
  <si>
    <t>11.02.02</t>
  </si>
  <si>
    <t xml:space="preserve">Sume defalcate din taxa pe valoarea adaugata pentru drumuri </t>
  </si>
  <si>
    <t>11.02.05</t>
  </si>
  <si>
    <t>Sume defalcate din taxa pe valoarea adaugata pentru echilibrarea bugetelor locale</t>
  </si>
  <si>
    <t>11.02.06</t>
  </si>
  <si>
    <t>Alte impozite si taxe generale pe bunuri si servicii (cod 12.02.07)</t>
  </si>
  <si>
    <t>12.02</t>
  </si>
  <si>
    <t>Taxe hoteliere</t>
  </si>
  <si>
    <t>12.02.07</t>
  </si>
  <si>
    <t>Taxe pe servicii specifice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</si>
  <si>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</si>
  <si>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</si>
  <si>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</si>
  <si>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</si>
  <si>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</si>
  <si>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(cod 16.02.02+16.02.03+16.02.50)</t>
  </si>
  <si>
    <t>16.02</t>
  </si>
  <si>
    <t>Impozitul pe mijloacele de transport (16.02.02.01+16.02.02.02)</t>
  </si>
  <si>
    <t>16.02.02</t>
  </si>
  <si>
    <t xml:space="preserve">     Impozitul pe mijloace de transport pf</t>
  </si>
  <si>
    <t>16.02.02.01</t>
  </si>
  <si>
    <t xml:space="preserve">     Impozitul pe mijloace de transport pj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</si>
  <si>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</si>
  <si>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</si>
  <si>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</si>
  <si>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</si>
  <si>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</si>
  <si>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(cod 18.02)</t>
  </si>
  <si>
    <t>00.11</t>
  </si>
  <si>
    <t>Alte impozite si taxe fiscale (18.02.50)</t>
  </si>
  <si>
    <t>18.02</t>
  </si>
  <si>
    <t xml:space="preserve">     Alte impozite si taxe</t>
  </si>
  <si>
    <t>18.02.50</t>
  </si>
  <si>
    <t>C.   VENITURI NEFISCALE (cod 00.13+00.14)</t>
  </si>
  <si>
    <t>00.13</t>
  </si>
  <si>
    <t>Venituri din proprietate (cod 30.02.01+30.02.05+30.02.08+30.02.50)</t>
  </si>
  <si>
    <t>30.02</t>
  </si>
  <si>
    <t>Varsaminte din profitul net al regiilor autonome, societatilor si companiilor nationale</t>
  </si>
  <si>
    <t>30.02.01</t>
  </si>
  <si>
    <t>Venituri din concesiuni si inchirieri</t>
  </si>
  <si>
    <t>30.02.05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</si>
  <si>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</si>
  <si>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</si>
  <si>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</si>
  <si>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</si>
  <si>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</si>
  <si>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(cod 31.02.03)</t>
  </si>
  <si>
    <t>31.02</t>
  </si>
  <si>
    <t>Alte venituri din dobanzi</t>
  </si>
  <si>
    <t>31.02.03</t>
  </si>
  <si>
    <t>C2.  VANZARI DE BUNURI SI SERVICII (cod 33.02+34.02+35.02+36.02+37.02)</t>
  </si>
  <si>
    <t>Venituri din prestari de servicii si alte activitati (33.02.08+33.02.10+33.02.12+33.02.24+33.02.27+33.02.28+33.02.50)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</si>
  <si>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</si>
  <si>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</si>
  <si>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</si>
  <si>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</si>
  <si>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</si>
  <si>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</si>
  <si>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</si>
  <si>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</si>
  <si>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</si>
  <si>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Contributia lunara a parintilor pentru întretinerea copiilor în unitatile de protectie sociala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</si>
  <si>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</si>
  <si>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</si>
  <si>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</si>
  <si>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</si>
  <si>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</si>
  <si>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( 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</si>
  <si>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</si>
  <si>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</si>
  <si>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</si>
  <si>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</si>
  <si>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</si>
  <si>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( cod 35.02.01 la 35.02.50)</t>
  </si>
  <si>
    <t>35.02</t>
  </si>
  <si>
    <t>Venituri din amenzi si alte sanctiuni aplicate potrivit dispozitiilor legale</t>
  </si>
  <si>
    <t>35.02.01</t>
  </si>
  <si>
    <t>Penalitati pentru nedep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</si>
  <si>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</si>
  <si>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</si>
  <si>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</si>
  <si>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</si>
  <si>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</si>
  <si>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</si>
  <si>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</si>
  <si>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</si>
  <si>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</si>
  <si>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</si>
  <si>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</si>
  <si>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Venituri din ajutoare de stat recuperate</t>
  </si>
  <si>
    <t>36.02.11</t>
  </si>
  <si>
    <t>Alte venituri</t>
  </si>
  <si>
    <t>36.02.50</t>
  </si>
  <si>
    <t>Donatii si sponsorizari</t>
  </si>
  <si>
    <t>37.02.01</t>
  </si>
  <si>
    <t>Varsaminte din sectiunea de functionare pentru finantarea sectiunii de dezvoltarea bugetului local (cu semnul minus)</t>
  </si>
  <si>
    <t>37.02.03</t>
  </si>
  <si>
    <t>Alte transferuri voluntare</t>
  </si>
  <si>
    <t>37.02.50</t>
  </si>
  <si>
    <t>Incasari din rambursare imprumuturilor acordate ( cod 40.02.06+40.02.07+40.02.10+40.02.11+40.02.50)</t>
  </si>
  <si>
    <t>Incas din ramb imprumut pt inf unor instit şi serv publ de interes local sau a unor act fin integr din ven proprii</t>
  </si>
  <si>
    <t>40.02.06</t>
  </si>
  <si>
    <t>Incasari din rambursarea microcreditelor de la  p.f. şi p.j.</t>
  </si>
  <si>
    <t>40.02.07</t>
  </si>
  <si>
    <t>Imprumuturi temporare din trezoreria statului</t>
  </si>
  <si>
    <t>40.02.10</t>
  </si>
  <si>
    <t>40.02.11</t>
  </si>
  <si>
    <t>Incasări din rambursarea altor împrumuturi acordate</t>
  </si>
  <si>
    <t>40.02.50</t>
  </si>
  <si>
    <t>B.  Curente ( cod 42.02.21+42.02.28+42.02.29+42.02.32+42.02.33+42.02.34 la 42.02.37+42.02.40+42.02.41+42.02.42+42.02.44+42.02.45+42.02.46)</t>
  </si>
  <si>
    <t>00.20</t>
  </si>
  <si>
    <t>Finantarea drepturilor acordate persoanelor cu handicap</t>
  </si>
  <si>
    <t>42.02.21</t>
  </si>
  <si>
    <t>Subventii primite din Fondul de Interventie</t>
  </si>
  <si>
    <t>42.02.28</t>
  </si>
  <si>
    <t>Finantarea  lucrarilor de cadastru imobiliar</t>
  </si>
  <si>
    <t>42.02.29</t>
  </si>
  <si>
    <t>Subventii pentru compensarea cresterilor neprevizionate ale preturilor la combustibili</t>
  </si>
  <si>
    <t>42.02.32</t>
  </si>
  <si>
    <t>Sprijin financiar pentru constituirea familiei</t>
  </si>
  <si>
    <t>42.02.33</t>
  </si>
  <si>
    <t>Subventii pentru acordarea ajutorului pentru incalzirea locuintei cu lemne, carbuni si combustibili petrolieri</t>
  </si>
  <si>
    <t>42.02.34</t>
  </si>
  <si>
    <t>Subventii din bugetul de stat pt finantarea unit de asistenta medico-sociale</t>
  </si>
  <si>
    <t>42.02.35</t>
  </si>
  <si>
    <t>Subventii din bugetul de stat pt trusouri nou-nascuti</t>
  </si>
  <si>
    <t>42.02.36</t>
  </si>
  <si>
    <t>Subventii de la bugetul de stat catre B.L. pentru finantarea programelor de electrificare</t>
  </si>
  <si>
    <t>42.02.37</t>
  </si>
  <si>
    <t>Subventii de la bugetul de stat pentru realizarea obiectivelor de investitii in turism</t>
  </si>
  <si>
    <t>42.02.40</t>
  </si>
  <si>
    <t>Subventii de la bugetul de stat pentru finantarea sanatatii</t>
  </si>
  <si>
    <t>42.02.41</t>
  </si>
  <si>
    <t>Sume primite de la administratiile locale in cadrul programelor FEGA implementate de APIA</t>
  </si>
  <si>
    <t>42.02.42</t>
  </si>
  <si>
    <t>Subventii din bugetul de stat pentru finantarea camerelor agricole</t>
  </si>
  <si>
    <t>42.02.44</t>
  </si>
  <si>
    <t>Sume primite de la administratiile locale in cadrul programelor finantate din Fondul Social European</t>
  </si>
  <si>
    <t>42.02.45</t>
  </si>
  <si>
    <t>Subventii de la bugetul de stat catre bugetelor locale pentru achitarea obligatiilor restante ale centralelor de termoficare</t>
  </si>
  <si>
    <t>42.02.46</t>
  </si>
  <si>
    <t>Subventii de la alte administratii ( cod 43.02.01+43.02.04+43.02.07+43.02.08)</t>
  </si>
  <si>
    <t>43.02</t>
  </si>
  <si>
    <t>Subventii primite de  la  bugetele consiliilor judetene pentru protectia copilului</t>
  </si>
  <si>
    <t>43.02.01</t>
  </si>
  <si>
    <t xml:space="preserve">Subventii de la bugetul asigurarilor pentru somaj catre bugetele locale, pentru finantarea programelor pentru ocuparea temporara a fortei de munca si subventionarea locurilor de munca </t>
  </si>
  <si>
    <t>43.02.04</t>
  </si>
  <si>
    <t>Subventii primite de la alte bugete locale pentru instituiile de asistenta sociala pentru persoanele cu handicap</t>
  </si>
  <si>
    <t>43.02.07</t>
  </si>
  <si>
    <t>Subventii primite de la bugetele consiliilor locale si judetene pentru ajutoare in situatii de extrema dificultate</t>
  </si>
  <si>
    <t>43.02.08</t>
  </si>
  <si>
    <t>TOTAL VENITURI SECTIUNEA DE FUNCTIONARE (00.02+00.16+00.17)</t>
  </si>
  <si>
    <t>VENITURI PROPRII (00.02-11.02+00.16-37.02)</t>
  </si>
  <si>
    <t>A.  VENITURI FISCALE (00.04+00.09+00.10+00.11)</t>
  </si>
  <si>
    <t>A1.  IMPOZIT  PE VENIT, PROFIT SI CASTIGURI DIN CAPITAL (00.05+00.06+00.07)</t>
  </si>
  <si>
    <t>A1.1.  IMPOZIT  PE VENIT, PROFIT SI CASTIGURI DIN CAPITAL DE LA PERSOANE JURIDICE (cod 01.02)</t>
  </si>
  <si>
    <t>Impozit pe profit (cod 01.02.01)</t>
  </si>
  <si>
    <t>A1.2.  IMPOZIT PE VENIT, PROFIT,  SI CASTIGURI DIN CAPITAL DE LA PERSOANE FIZICE (03.02+04.02)</t>
  </si>
  <si>
    <t>A1.3.  ALTE IMPOZITE  PE VENIT, PROFIT SI CASTIGURI DIN CAPITAL (cod 05.02)</t>
  </si>
  <si>
    <t>Alte impozite pe venit, profit si castiguri din capital (cod 05.02.50)</t>
  </si>
  <si>
    <t>A2. IMPOZIT PE SALARII- TOTAL - Restante ani anteriori -</t>
  </si>
  <si>
    <t>06.02.</t>
  </si>
  <si>
    <t>Cote defalcate din impozitul pe salarii - Restante ani anteriori -</t>
  </si>
  <si>
    <t>A3.  IMPOZITE SI TAXE PE PROPRIETATE (cod 07.02)</t>
  </si>
  <si>
    <t>Sume defalcate din taxa pe valoarea adaugata pentru finantarea Programului de dezv a infrastructurii si a bazelor sportive din spatiul rural</t>
  </si>
  <si>
    <t>C1.  VENITURI DIN PROPRIETATE (cod 30.02+31.02)</t>
  </si>
  <si>
    <t>Venituri din dividende (cod 30.02.08.02)</t>
  </si>
  <si>
    <t>Diverse venituri ( cod 36.02.01+36.02.05+36.02.06+36.02.11+36.02.50)</t>
  </si>
  <si>
    <t>Transferuri voluntare,  altele decat subventiile ( cod 37.02.01+37.02.03+37.02.50)</t>
  </si>
  <si>
    <t>Sume din fondul de rulment pentru acoperirea golurilor temporare de casa</t>
  </si>
  <si>
    <t>IV.  SUBVENTII ( cod 00.18)</t>
  </si>
  <si>
    <t>SUBVENTII DE LA ALTE NIVELE ALE ADMINISTRATIEI PUBLICE (cod 42.02 + 43.02)</t>
  </si>
  <si>
    <t>Subventii de la bugetul de stat ( cod 00.20)</t>
  </si>
  <si>
    <t>ANEXA 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</si>
</sst>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/>
      <protection/>
    </xf>
    <xf numFmtId="0" fontId="0" fillId="0" borderId="0" xfId="19">
      <alignment/>
      <protection/>
    </xf>
    <xf numFmtId="0" fontId="0" fillId="0" borderId="0" xfId="20" applyBorder="1" applyAlignment="1">
      <alignment/>
      <protection/>
    </xf>
    <xf numFmtId="0" fontId="3" fillId="0" borderId="0" xfId="20" applyFont="1" applyBorder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0" fillId="0" borderId="0" xfId="19" applyFont="1">
      <alignment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0" fillId="0" borderId="1" xfId="19" applyBorder="1">
      <alignment/>
      <protection/>
    </xf>
    <xf numFmtId="0" fontId="2" fillId="0" borderId="1" xfId="19" applyFont="1" applyBorder="1" applyAlignment="1">
      <alignment horizontal="center"/>
      <protection/>
    </xf>
    <xf numFmtId="0" fontId="3" fillId="0" borderId="2" xfId="20" applyNumberFormat="1" applyFont="1" applyBorder="1" applyAlignment="1">
      <alignment horizontal="center" vertical="center" wrapText="1"/>
      <protection/>
    </xf>
    <xf numFmtId="0" fontId="2" fillId="0" borderId="2" xfId="19" applyFont="1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3" fillId="0" borderId="4" xfId="20" applyNumberFormat="1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center" wrapText="1"/>
      <protection/>
    </xf>
    <xf numFmtId="0" fontId="2" fillId="0" borderId="4" xfId="19" applyFont="1" applyBorder="1" applyAlignment="1">
      <alignment horizontal="center"/>
      <protection/>
    </xf>
    <xf numFmtId="0" fontId="0" fillId="0" borderId="5" xfId="20" applyBorder="1" applyAlignment="1">
      <alignment/>
      <protection/>
    </xf>
    <xf numFmtId="0" fontId="0" fillId="2" borderId="6" xfId="20" applyFill="1" applyBorder="1" applyAlignment="1">
      <alignment horizontal="right" vertical="center"/>
      <protection/>
    </xf>
    <xf numFmtId="0" fontId="2" fillId="2" borderId="7" xfId="20" applyFont="1" applyFill="1" applyBorder="1" applyAlignment="1">
      <alignment horizontal="left" vertical="center" wrapText="1"/>
      <protection/>
    </xf>
    <xf numFmtId="0" fontId="2" fillId="2" borderId="8" xfId="20" applyFont="1" applyFill="1" applyBorder="1" applyAlignment="1">
      <alignment horizontal="center" vertical="center" wrapText="1"/>
      <protection/>
    </xf>
    <xf numFmtId="4" fontId="2" fillId="2" borderId="8" xfId="20" applyNumberFormat="1" applyFont="1" applyFill="1" applyBorder="1" applyAlignment="1">
      <alignment horizontal="right" vertical="center"/>
      <protection/>
    </xf>
    <xf numFmtId="0" fontId="0" fillId="2" borderId="0" xfId="19" applyFill="1">
      <alignment/>
      <protection/>
    </xf>
    <xf numFmtId="0" fontId="0" fillId="0" borderId="9" xfId="20" applyBorder="1" applyAlignment="1">
      <alignment horizontal="right" vertical="center"/>
      <protection/>
    </xf>
    <xf numFmtId="0" fontId="2" fillId="2" borderId="10" xfId="20" applyFont="1" applyFill="1" applyBorder="1" applyAlignment="1">
      <alignment horizontal="left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4" fontId="2" fillId="2" borderId="12" xfId="20" applyNumberFormat="1" applyFont="1" applyFill="1" applyBorder="1" applyAlignment="1">
      <alignment horizontal="right" vertical="center"/>
      <protection/>
    </xf>
    <xf numFmtId="0" fontId="2" fillId="0" borderId="10" xfId="20" applyFont="1" applyFill="1" applyBorder="1" applyAlignment="1">
      <alignment horizontal="left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4" fontId="2" fillId="0" borderId="11" xfId="20" applyNumberFormat="1" applyFont="1" applyFill="1" applyBorder="1" applyAlignment="1">
      <alignment horizontal="right" vertical="center"/>
      <protection/>
    </xf>
    <xf numFmtId="4" fontId="2" fillId="0" borderId="12" xfId="20" applyNumberFormat="1" applyFont="1" applyFill="1" applyBorder="1" applyAlignment="1">
      <alignment horizontal="right" vertical="center"/>
      <protection/>
    </xf>
    <xf numFmtId="0" fontId="0" fillId="0" borderId="10" xfId="20" applyFont="1" applyFill="1" applyBorder="1" applyAlignment="1">
      <alignment horizontal="left" vertical="center" wrapText="1"/>
      <protection/>
    </xf>
    <xf numFmtId="0" fontId="0" fillId="0" borderId="11" xfId="20" applyFont="1" applyFill="1" applyBorder="1" applyAlignment="1">
      <alignment horizontal="center" vertical="center" wrapText="1"/>
      <protection/>
    </xf>
    <xf numFmtId="4" fontId="0" fillId="0" borderId="13" xfId="19" applyNumberFormat="1" applyBorder="1">
      <alignment/>
      <protection/>
    </xf>
    <xf numFmtId="4" fontId="4" fillId="0" borderId="12" xfId="19" applyNumberFormat="1" applyFont="1" applyBorder="1">
      <alignment/>
      <protection/>
    </xf>
    <xf numFmtId="4" fontId="2" fillId="0" borderId="12" xfId="19" applyNumberFormat="1" applyFont="1" applyBorder="1">
      <alignment/>
      <protection/>
    </xf>
    <xf numFmtId="0" fontId="0" fillId="0" borderId="14" xfId="20" applyBorder="1" applyAlignment="1">
      <alignment horizontal="right" vertical="center"/>
      <protection/>
    </xf>
    <xf numFmtId="0" fontId="0" fillId="0" borderId="15" xfId="20" applyFont="1" applyFill="1" applyBorder="1" applyAlignment="1">
      <alignment horizontal="left" vertical="center" wrapText="1"/>
      <protection/>
    </xf>
    <xf numFmtId="0" fontId="0" fillId="0" borderId="16" xfId="20" applyFont="1" applyFill="1" applyBorder="1" applyAlignment="1">
      <alignment horizontal="center" vertical="center" wrapText="1"/>
      <protection/>
    </xf>
    <xf numFmtId="0" fontId="0" fillId="0" borderId="6" xfId="20" applyBorder="1" applyAlignment="1">
      <alignment horizontal="right" vertical="center"/>
      <protection/>
    </xf>
    <xf numFmtId="4" fontId="0" fillId="0" borderId="17" xfId="19" applyNumberFormat="1" applyBorder="1">
      <alignment/>
      <protection/>
    </xf>
    <xf numFmtId="4" fontId="0" fillId="0" borderId="0" xfId="19" applyNumberFormat="1">
      <alignment/>
      <protection/>
    </xf>
    <xf numFmtId="0" fontId="2" fillId="0" borderId="0" xfId="19" applyFont="1">
      <alignment/>
      <protection/>
    </xf>
    <xf numFmtId="49" fontId="0" fillId="0" borderId="11" xfId="20" applyNumberFormat="1" applyFont="1" applyFill="1" applyBorder="1" applyAlignment="1">
      <alignment horizontal="center" vertical="center" wrapText="1"/>
      <protection/>
    </xf>
    <xf numFmtId="0" fontId="0" fillId="0" borderId="10" xfId="20" applyFont="1" applyFill="1" applyBorder="1" applyAlignment="1">
      <alignment horizontal="left" vertical="center" wrapText="1"/>
      <protection/>
    </xf>
    <xf numFmtId="14" fontId="0" fillId="0" borderId="11" xfId="20" applyNumberFormat="1" applyFont="1" applyFill="1" applyBorder="1" applyAlignment="1">
      <alignment horizontal="center" vertical="center" wrapText="1"/>
      <protection/>
    </xf>
    <xf numFmtId="16" fontId="2" fillId="0" borderId="11" xfId="20" applyNumberFormat="1" applyFont="1" applyFill="1" applyBorder="1" applyAlignment="1">
      <alignment horizontal="center" vertical="center" wrapText="1"/>
      <protection/>
    </xf>
    <xf numFmtId="0" fontId="0" fillId="0" borderId="11" xfId="20" applyFont="1" applyFill="1" applyBorder="1" applyAlignment="1">
      <alignment horizontal="center" vertical="center" wrapText="1"/>
      <protection/>
    </xf>
    <xf numFmtId="0" fontId="0" fillId="0" borderId="10" xfId="20" applyFont="1" applyFill="1" applyBorder="1" applyAlignment="1">
      <alignment horizontal="left" vertical="center" wrapText="1"/>
      <protection/>
    </xf>
    <xf numFmtId="0" fontId="0" fillId="0" borderId="11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left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4" fontId="2" fillId="0" borderId="12" xfId="20" applyNumberFormat="1" applyFont="1" applyFill="1" applyBorder="1" applyAlignment="1">
      <alignment horizontal="right" vertical="center"/>
      <protection locked="0"/>
    </xf>
    <xf numFmtId="0" fontId="0" fillId="0" borderId="18" xfId="20" applyFont="1" applyFill="1" applyBorder="1" applyAlignment="1">
      <alignment horizontal="left" vertical="center" wrapText="1"/>
      <protection/>
    </xf>
    <xf numFmtId="0" fontId="0" fillId="0" borderId="19" xfId="20" applyFont="1" applyFill="1" applyBorder="1" applyAlignment="1">
      <alignment horizontal="center" vertical="center" wrapText="1"/>
      <protection/>
    </xf>
    <xf numFmtId="4" fontId="6" fillId="0" borderId="13" xfId="19" applyNumberFormat="1" applyFont="1" applyBorder="1">
      <alignment/>
      <protection/>
    </xf>
    <xf numFmtId="0" fontId="2" fillId="0" borderId="0" xfId="20" applyFont="1" applyBorder="1" applyAlignment="1">
      <alignment horizontal="left"/>
      <protection/>
    </xf>
    <xf numFmtId="0" fontId="0" fillId="0" borderId="5" xfId="20" applyBorder="1" applyAlignment="1">
      <alignment horizontal="center"/>
      <protection/>
    </xf>
    <xf numFmtId="0" fontId="0" fillId="0" borderId="20" xfId="20" applyBorder="1" applyAlignment="1">
      <alignment horizontal="center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uget 2010  venituri" xfId="19"/>
    <cellStyle name="Normal_RECTIF BUGET 200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3</xdr:col>
      <xdr:colOff>0</xdr:colOff>
      <xdr:row>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90525"/>
          <a:ext cx="5800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        BUGETUL LOCAL PE SECTIUNI DETALIAT LA VENITURI
    PE CAPITOLE SI SUBCAPITOLE  PE ANUL 2013
sectiunea de functionare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9"/>
  <sheetViews>
    <sheetView tabSelected="1" workbookViewId="0" topLeftCell="B1">
      <selection activeCell="F12" sqref="F12"/>
    </sheetView>
  </sheetViews>
  <sheetFormatPr defaultColWidth="9.140625" defaultRowHeight="12.75"/>
  <cols>
    <col min="1" max="1" width="4.28125" style="3" customWidth="1"/>
    <col min="2" max="2" width="72.00390625" style="3" customWidth="1"/>
    <col min="3" max="3" width="10.7109375" style="3" customWidth="1"/>
    <col min="4" max="4" width="12.28125" style="3" customWidth="1"/>
    <col min="5" max="16384" width="9.140625" style="3" customWidth="1"/>
  </cols>
  <sheetData>
    <row r="1" spans="1:3" ht="15">
      <c r="A1" s="57" t="s">
        <v>25</v>
      </c>
      <c r="B1" s="57"/>
      <c r="C1" s="2"/>
    </row>
    <row r="2" spans="1:4" ht="15" customHeight="1">
      <c r="A2" s="4"/>
      <c r="B2" s="4"/>
      <c r="C2" s="4" t="s">
        <v>0</v>
      </c>
      <c r="D2" s="43" t="s">
        <v>250</v>
      </c>
    </row>
    <row r="3" spans="1:3" ht="15.75" hidden="1">
      <c r="A3" s="4"/>
      <c r="B3" s="5"/>
      <c r="C3" s="5"/>
    </row>
    <row r="4" spans="1:3" ht="21.75" customHeight="1">
      <c r="A4" s="4"/>
      <c r="B4" s="5"/>
      <c r="C4" s="5"/>
    </row>
    <row r="5" spans="1:3" ht="31.5" customHeight="1">
      <c r="A5" s="4"/>
      <c r="B5" s="5"/>
      <c r="C5" s="5"/>
    </row>
    <row r="6" spans="1:3" ht="0.75" customHeight="1">
      <c r="A6" s="4"/>
      <c r="B6" s="5"/>
      <c r="C6" s="6"/>
    </row>
    <row r="7" spans="1:4" ht="13.5" customHeight="1" thickBot="1">
      <c r="A7" s="4"/>
      <c r="B7" s="2"/>
      <c r="C7" s="1"/>
      <c r="D7" s="7" t="s">
        <v>27</v>
      </c>
    </row>
    <row r="8" spans="1:4" ht="12.75" customHeight="1">
      <c r="A8" s="58" t="s">
        <v>1</v>
      </c>
      <c r="B8" s="8"/>
      <c r="C8" s="60" t="s">
        <v>2</v>
      </c>
      <c r="D8" s="11" t="s">
        <v>26</v>
      </c>
    </row>
    <row r="9" spans="1:4" ht="13.5" customHeight="1">
      <c r="A9" s="59"/>
      <c r="B9" s="12" t="s">
        <v>3</v>
      </c>
      <c r="C9" s="61"/>
      <c r="D9" s="13" t="s">
        <v>4</v>
      </c>
    </row>
    <row r="10" spans="1:4" ht="16.5" customHeight="1" thickBot="1">
      <c r="A10" s="14" t="s">
        <v>5</v>
      </c>
      <c r="B10" s="15"/>
      <c r="C10" s="16"/>
      <c r="D10" s="17">
        <v>2013</v>
      </c>
    </row>
    <row r="11" spans="1:4" ht="16.5" thickBot="1">
      <c r="A11" s="18"/>
      <c r="B11" s="8" t="s">
        <v>6</v>
      </c>
      <c r="C11" s="9" t="s">
        <v>7</v>
      </c>
      <c r="D11" s="10"/>
    </row>
    <row r="12" spans="1:4" s="23" customFormat="1" ht="18.75" customHeight="1">
      <c r="A12" s="19">
        <v>1</v>
      </c>
      <c r="B12" s="20" t="s">
        <v>228</v>
      </c>
      <c r="C12" s="21" t="s">
        <v>8</v>
      </c>
      <c r="D12" s="22">
        <f>SUM(D14+D101+D108)</f>
        <v>351504</v>
      </c>
    </row>
    <row r="13" spans="1:4" ht="15" customHeight="1">
      <c r="A13" s="24">
        <v>2</v>
      </c>
      <c r="B13" s="25" t="s">
        <v>229</v>
      </c>
      <c r="C13" s="26" t="s">
        <v>9</v>
      </c>
      <c r="D13" s="27">
        <f>SUM(D14-D44+D101-D97)</f>
        <v>270889</v>
      </c>
    </row>
    <row r="14" spans="1:4" ht="15" customHeight="1">
      <c r="A14" s="24">
        <v>3</v>
      </c>
      <c r="B14" s="28" t="s">
        <v>10</v>
      </c>
      <c r="C14" s="29" t="s">
        <v>11</v>
      </c>
      <c r="D14" s="31">
        <f>SUM(D15+D64)</f>
        <v>348134</v>
      </c>
    </row>
    <row r="15" spans="1:4" ht="15" customHeight="1">
      <c r="A15" s="24">
        <v>4</v>
      </c>
      <c r="B15" s="28" t="s">
        <v>230</v>
      </c>
      <c r="C15" s="29" t="s">
        <v>12</v>
      </c>
      <c r="D15" s="31">
        <f>SUM(D16+D30+D32+D43+D61)</f>
        <v>348423</v>
      </c>
    </row>
    <row r="16" spans="1:4" ht="27" customHeight="1">
      <c r="A16" s="24">
        <v>5</v>
      </c>
      <c r="B16" s="28" t="s">
        <v>231</v>
      </c>
      <c r="C16" s="29" t="s">
        <v>28</v>
      </c>
      <c r="D16" s="31">
        <f>SUM(D17+D20+D27)</f>
        <v>138729</v>
      </c>
    </row>
    <row r="17" spans="1:4" ht="26.25" customHeight="1">
      <c r="A17" s="24">
        <v>6</v>
      </c>
      <c r="B17" s="28" t="s">
        <v>232</v>
      </c>
      <c r="C17" s="29" t="s">
        <v>29</v>
      </c>
      <c r="D17" s="36">
        <f>D18</f>
        <v>2000</v>
      </c>
    </row>
    <row r="18" spans="1:4" ht="15.75" customHeight="1">
      <c r="A18" s="24">
        <v>7</v>
      </c>
      <c r="B18" s="28" t="s">
        <v>233</v>
      </c>
      <c r="C18" s="29" t="s">
        <v>30</v>
      </c>
      <c r="D18" s="31">
        <f>SUM(D19)</f>
        <v>2000</v>
      </c>
    </row>
    <row r="19" spans="1:4" ht="15" customHeight="1">
      <c r="A19" s="24">
        <v>8</v>
      </c>
      <c r="B19" s="32" t="s">
        <v>31</v>
      </c>
      <c r="C19" s="33" t="s">
        <v>32</v>
      </c>
      <c r="D19" s="34">
        <v>2000</v>
      </c>
    </row>
    <row r="20" spans="1:4" ht="26.25" customHeight="1">
      <c r="A20" s="24">
        <v>9</v>
      </c>
      <c r="B20" s="28" t="s">
        <v>234</v>
      </c>
      <c r="C20" s="29" t="s">
        <v>33</v>
      </c>
      <c r="D20" s="31">
        <f>SUM(D21,D24)</f>
        <v>136729</v>
      </c>
    </row>
    <row r="21" spans="1:4" ht="15" customHeight="1">
      <c r="A21" s="24">
        <v>10</v>
      </c>
      <c r="B21" s="28" t="s">
        <v>34</v>
      </c>
      <c r="C21" s="29" t="s">
        <v>35</v>
      </c>
      <c r="D21" s="36">
        <f>D23</f>
        <v>3525</v>
      </c>
    </row>
    <row r="22" spans="1:4" ht="16.5" customHeight="1">
      <c r="A22" s="24">
        <v>11</v>
      </c>
      <c r="B22" s="45" t="s">
        <v>36</v>
      </c>
      <c r="C22" s="46" t="s">
        <v>37</v>
      </c>
      <c r="D22" s="34">
        <v>0</v>
      </c>
    </row>
    <row r="23" spans="1:4" ht="12.75">
      <c r="A23" s="24">
        <v>12</v>
      </c>
      <c r="B23" s="32" t="s">
        <v>38</v>
      </c>
      <c r="C23" s="33" t="s">
        <v>39</v>
      </c>
      <c r="D23" s="34">
        <v>3525</v>
      </c>
    </row>
    <row r="24" spans="1:4" ht="14.25" customHeight="1">
      <c r="A24" s="24">
        <v>13</v>
      </c>
      <c r="B24" s="28" t="s">
        <v>40</v>
      </c>
      <c r="C24" s="29" t="s">
        <v>41</v>
      </c>
      <c r="D24" s="31">
        <f>SUM(D25:D26)</f>
        <v>133204</v>
      </c>
    </row>
    <row r="25" spans="1:4" ht="18" customHeight="1">
      <c r="A25" s="24">
        <v>14</v>
      </c>
      <c r="B25" s="32" t="s">
        <v>42</v>
      </c>
      <c r="C25" s="33" t="s">
        <v>43</v>
      </c>
      <c r="D25" s="34">
        <v>132771</v>
      </c>
    </row>
    <row r="26" spans="1:4" ht="19.5" customHeight="1">
      <c r="A26" s="24">
        <v>15</v>
      </c>
      <c r="B26" s="32" t="s">
        <v>44</v>
      </c>
      <c r="C26" s="33" t="s">
        <v>45</v>
      </c>
      <c r="D26" s="34">
        <v>433</v>
      </c>
    </row>
    <row r="27" spans="1:4" ht="26.25" customHeight="1">
      <c r="A27" s="24">
        <v>16</v>
      </c>
      <c r="B27" s="28" t="s">
        <v>235</v>
      </c>
      <c r="C27" s="29" t="s">
        <v>46</v>
      </c>
      <c r="D27" s="31">
        <f>SUM(D28)</f>
        <v>0</v>
      </c>
    </row>
    <row r="28" spans="1:4" ht="16.5" customHeight="1">
      <c r="A28" s="24">
        <v>17</v>
      </c>
      <c r="B28" s="28" t="s">
        <v>236</v>
      </c>
      <c r="C28" s="29" t="s">
        <v>47</v>
      </c>
      <c r="D28" s="31">
        <f>SUM(D29)</f>
        <v>0</v>
      </c>
    </row>
    <row r="29" spans="1:4" ht="18" customHeight="1">
      <c r="A29" s="24">
        <v>18</v>
      </c>
      <c r="B29" s="32" t="s">
        <v>48</v>
      </c>
      <c r="C29" s="33" t="s">
        <v>49</v>
      </c>
      <c r="D29" s="34">
        <v>0</v>
      </c>
    </row>
    <row r="30" spans="1:4" ht="15" customHeight="1">
      <c r="A30" s="24">
        <v>19</v>
      </c>
      <c r="B30" s="28" t="s">
        <v>237</v>
      </c>
      <c r="C30" s="47" t="s">
        <v>238</v>
      </c>
      <c r="D30" s="36">
        <v>0</v>
      </c>
    </row>
    <row r="31" spans="1:4" ht="17.25" customHeight="1">
      <c r="A31" s="24">
        <v>20</v>
      </c>
      <c r="B31" s="32" t="s">
        <v>239</v>
      </c>
      <c r="C31" s="33" t="s">
        <v>50</v>
      </c>
      <c r="D31" s="34">
        <v>0</v>
      </c>
    </row>
    <row r="32" spans="1:4" ht="17.25" customHeight="1">
      <c r="A32" s="24">
        <v>21</v>
      </c>
      <c r="B32" s="28" t="s">
        <v>240</v>
      </c>
      <c r="C32" s="29" t="s">
        <v>51</v>
      </c>
      <c r="D32" s="31">
        <f>SUM(D33)</f>
        <v>57600</v>
      </c>
    </row>
    <row r="33" spans="1:4" ht="16.5" customHeight="1">
      <c r="A33" s="24">
        <v>22</v>
      </c>
      <c r="B33" s="28" t="s">
        <v>52</v>
      </c>
      <c r="C33" s="29" t="s">
        <v>53</v>
      </c>
      <c r="D33" s="31">
        <f>D34+D37+D41+D42</f>
        <v>57600</v>
      </c>
    </row>
    <row r="34" spans="1:4" ht="14.25" customHeight="1">
      <c r="A34" s="24">
        <v>23</v>
      </c>
      <c r="B34" s="32" t="s">
        <v>54</v>
      </c>
      <c r="C34" s="48" t="s">
        <v>55</v>
      </c>
      <c r="D34" s="34">
        <v>46850</v>
      </c>
    </row>
    <row r="35" spans="1:4" ht="15" customHeight="1">
      <c r="A35" s="24">
        <v>24</v>
      </c>
      <c r="B35" s="32" t="s">
        <v>56</v>
      </c>
      <c r="C35" s="48" t="s">
        <v>57</v>
      </c>
      <c r="D35" s="34">
        <v>12300</v>
      </c>
    </row>
    <row r="36" spans="1:4" ht="15.75" customHeight="1">
      <c r="A36" s="24">
        <v>25</v>
      </c>
      <c r="B36" s="32" t="s">
        <v>58</v>
      </c>
      <c r="C36" s="48" t="s">
        <v>59</v>
      </c>
      <c r="D36" s="34">
        <v>34550</v>
      </c>
    </row>
    <row r="37" spans="1:4" ht="16.5" customHeight="1">
      <c r="A37" s="24">
        <v>26</v>
      </c>
      <c r="B37" s="32" t="s">
        <v>60</v>
      </c>
      <c r="C37" s="48" t="s">
        <v>61</v>
      </c>
      <c r="D37" s="34">
        <v>7400</v>
      </c>
    </row>
    <row r="38" spans="1:4" ht="16.5" customHeight="1">
      <c r="A38" s="24">
        <v>27</v>
      </c>
      <c r="B38" s="32" t="s">
        <v>62</v>
      </c>
      <c r="C38" s="33" t="s">
        <v>63</v>
      </c>
      <c r="D38" s="34">
        <v>1900</v>
      </c>
    </row>
    <row r="39" spans="1:4" ht="16.5" customHeight="1">
      <c r="A39" s="24">
        <v>28</v>
      </c>
      <c r="B39" s="32" t="s">
        <v>64</v>
      </c>
      <c r="C39" s="48" t="s">
        <v>65</v>
      </c>
      <c r="D39" s="34">
        <v>4200</v>
      </c>
    </row>
    <row r="40" spans="1:4" ht="15" customHeight="1">
      <c r="A40" s="24">
        <v>29</v>
      </c>
      <c r="B40" s="32" t="s">
        <v>66</v>
      </c>
      <c r="C40" s="48" t="s">
        <v>67</v>
      </c>
      <c r="D40" s="34">
        <v>1300</v>
      </c>
    </row>
    <row r="41" spans="1:4" ht="17.25" customHeight="1">
      <c r="A41" s="24">
        <v>30</v>
      </c>
      <c r="B41" s="32" t="s">
        <v>68</v>
      </c>
      <c r="C41" s="48" t="s">
        <v>69</v>
      </c>
      <c r="D41" s="34">
        <v>3350</v>
      </c>
    </row>
    <row r="42" spans="1:4" ht="18" customHeight="1">
      <c r="A42" s="24">
        <v>31</v>
      </c>
      <c r="B42" s="32" t="s">
        <v>70</v>
      </c>
      <c r="C42" s="48" t="s">
        <v>71</v>
      </c>
      <c r="D42" s="34">
        <v>0</v>
      </c>
    </row>
    <row r="43" spans="1:4" ht="24.75" customHeight="1">
      <c r="A43" s="24">
        <v>32</v>
      </c>
      <c r="B43" s="28" t="s">
        <v>72</v>
      </c>
      <c r="C43" s="29" t="s">
        <v>13</v>
      </c>
      <c r="D43" s="31">
        <f>SUM(D44+D50+D52+D55)</f>
        <v>152094</v>
      </c>
    </row>
    <row r="44" spans="1:4" ht="18.75" customHeight="1">
      <c r="A44" s="24">
        <v>33</v>
      </c>
      <c r="B44" s="28" t="s">
        <v>73</v>
      </c>
      <c r="C44" s="29" t="s">
        <v>14</v>
      </c>
      <c r="D44" s="31">
        <f>SUM(D46:D48)</f>
        <v>133599</v>
      </c>
    </row>
    <row r="45" spans="1:4" ht="27" customHeight="1">
      <c r="A45" s="24">
        <v>34</v>
      </c>
      <c r="B45" s="32" t="s">
        <v>74</v>
      </c>
      <c r="C45" s="33" t="s">
        <v>75</v>
      </c>
      <c r="D45" s="34">
        <v>0</v>
      </c>
    </row>
    <row r="46" spans="1:4" ht="27" customHeight="1">
      <c r="A46" s="24">
        <v>35</v>
      </c>
      <c r="B46" s="32" t="s">
        <v>76</v>
      </c>
      <c r="C46" s="33" t="s">
        <v>77</v>
      </c>
      <c r="D46" s="56">
        <v>133342</v>
      </c>
    </row>
    <row r="47" spans="1:4" ht="17.25" customHeight="1">
      <c r="A47" s="24">
        <v>36</v>
      </c>
      <c r="B47" s="32" t="s">
        <v>78</v>
      </c>
      <c r="C47" s="33" t="s">
        <v>79</v>
      </c>
      <c r="D47" s="34">
        <v>0</v>
      </c>
    </row>
    <row r="48" spans="1:4" ht="23.25" customHeight="1">
      <c r="A48" s="24">
        <v>37</v>
      </c>
      <c r="B48" s="32" t="s">
        <v>80</v>
      </c>
      <c r="C48" s="33" t="s">
        <v>81</v>
      </c>
      <c r="D48" s="34">
        <v>257</v>
      </c>
    </row>
    <row r="49" spans="1:4" ht="23.25" customHeight="1" thickBot="1">
      <c r="A49" s="37">
        <v>38</v>
      </c>
      <c r="B49" s="38" t="s">
        <v>241</v>
      </c>
      <c r="C49" s="39" t="s">
        <v>15</v>
      </c>
      <c r="D49" s="34">
        <v>0</v>
      </c>
    </row>
    <row r="50" spans="1:4" ht="18" customHeight="1">
      <c r="A50" s="40">
        <v>39</v>
      </c>
      <c r="B50" s="28" t="s">
        <v>82</v>
      </c>
      <c r="C50" s="29" t="s">
        <v>83</v>
      </c>
      <c r="D50" s="31">
        <f>SUM(D51)</f>
        <v>200</v>
      </c>
    </row>
    <row r="51" spans="1:4" ht="16.5" customHeight="1">
      <c r="A51" s="24">
        <v>40</v>
      </c>
      <c r="B51" s="32" t="s">
        <v>84</v>
      </c>
      <c r="C51" s="33" t="s">
        <v>85</v>
      </c>
      <c r="D51" s="34">
        <v>200</v>
      </c>
    </row>
    <row r="52" spans="1:4" ht="15" customHeight="1">
      <c r="A52" s="24">
        <v>41</v>
      </c>
      <c r="B52" s="28" t="s">
        <v>86</v>
      </c>
      <c r="C52" s="29" t="s">
        <v>87</v>
      </c>
      <c r="D52" s="31">
        <f>SUM(D53+D54)</f>
        <v>15</v>
      </c>
    </row>
    <row r="53" spans="1:4" ht="18" customHeight="1">
      <c r="A53" s="24">
        <v>42</v>
      </c>
      <c r="B53" s="32" t="s">
        <v>88</v>
      </c>
      <c r="C53" s="33" t="s">
        <v>89</v>
      </c>
      <c r="D53" s="34">
        <v>15</v>
      </c>
    </row>
    <row r="54" spans="1:4" ht="18" customHeight="1">
      <c r="A54" s="24">
        <v>43</v>
      </c>
      <c r="B54" s="32" t="s">
        <v>90</v>
      </c>
      <c r="C54" s="33" t="s">
        <v>91</v>
      </c>
      <c r="D54" s="34">
        <v>0</v>
      </c>
    </row>
    <row r="55" spans="1:4" ht="30.75" customHeight="1">
      <c r="A55" s="24">
        <v>44</v>
      </c>
      <c r="B55" s="28" t="s">
        <v>92</v>
      </c>
      <c r="C55" s="29" t="s">
        <v>93</v>
      </c>
      <c r="D55" s="31">
        <f>D56+D59+D60</f>
        <v>18280</v>
      </c>
    </row>
    <row r="56" spans="1:4" ht="18" customHeight="1">
      <c r="A56" s="24">
        <v>45</v>
      </c>
      <c r="B56" s="32" t="s">
        <v>94</v>
      </c>
      <c r="C56" s="33" t="s">
        <v>95</v>
      </c>
      <c r="D56" s="34">
        <v>14800</v>
      </c>
    </row>
    <row r="57" spans="1:4" ht="18" customHeight="1">
      <c r="A57" s="24">
        <v>46</v>
      </c>
      <c r="B57" s="32" t="s">
        <v>96</v>
      </c>
      <c r="C57" s="33" t="s">
        <v>97</v>
      </c>
      <c r="D57" s="34">
        <v>8500</v>
      </c>
    </row>
    <row r="58" spans="1:4" ht="17.25" customHeight="1">
      <c r="A58" s="24">
        <v>47</v>
      </c>
      <c r="B58" s="32" t="s">
        <v>98</v>
      </c>
      <c r="C58" s="33" t="s">
        <v>99</v>
      </c>
      <c r="D58" s="34">
        <v>6300</v>
      </c>
    </row>
    <row r="59" spans="1:4" ht="18" customHeight="1">
      <c r="A59" s="24">
        <v>48</v>
      </c>
      <c r="B59" s="32" t="s">
        <v>100</v>
      </c>
      <c r="C59" s="33" t="s">
        <v>101</v>
      </c>
      <c r="D59" s="34">
        <v>3200</v>
      </c>
    </row>
    <row r="60" spans="1:4" ht="24" customHeight="1">
      <c r="A60" s="24">
        <v>49</v>
      </c>
      <c r="B60" s="49" t="s">
        <v>102</v>
      </c>
      <c r="C60" s="50" t="s">
        <v>103</v>
      </c>
      <c r="D60" s="34">
        <v>280</v>
      </c>
    </row>
    <row r="61" spans="1:4" ht="15" customHeight="1">
      <c r="A61" s="24">
        <v>50</v>
      </c>
      <c r="B61" s="28" t="s">
        <v>104</v>
      </c>
      <c r="C61" s="29" t="s">
        <v>105</v>
      </c>
      <c r="D61" s="31">
        <f>SUM(D62)</f>
        <v>0</v>
      </c>
    </row>
    <row r="62" spans="1:4" ht="17.25" customHeight="1">
      <c r="A62" s="24">
        <v>51</v>
      </c>
      <c r="B62" s="28" t="s">
        <v>106</v>
      </c>
      <c r="C62" s="29" t="s">
        <v>107</v>
      </c>
      <c r="D62" s="31">
        <f>SUM(D63)</f>
        <v>0</v>
      </c>
    </row>
    <row r="63" spans="1:4" ht="14.25" customHeight="1">
      <c r="A63" s="24">
        <v>52</v>
      </c>
      <c r="B63" s="32" t="s">
        <v>108</v>
      </c>
      <c r="C63" s="33" t="s">
        <v>109</v>
      </c>
      <c r="D63" s="34">
        <v>0</v>
      </c>
    </row>
    <row r="64" spans="1:4" ht="16.5" customHeight="1">
      <c r="A64" s="24">
        <v>53</v>
      </c>
      <c r="B64" s="28" t="s">
        <v>110</v>
      </c>
      <c r="C64" s="29" t="s">
        <v>16</v>
      </c>
      <c r="D64" s="31">
        <f>SUM(D65+D74)</f>
        <v>-289</v>
      </c>
    </row>
    <row r="65" spans="1:4" ht="18" customHeight="1">
      <c r="A65" s="24">
        <v>54</v>
      </c>
      <c r="B65" s="28" t="s">
        <v>242</v>
      </c>
      <c r="C65" s="29" t="s">
        <v>111</v>
      </c>
      <c r="D65" s="31">
        <f>SUM(D66+D72)</f>
        <v>19730</v>
      </c>
    </row>
    <row r="66" spans="1:4" ht="18.75" customHeight="1">
      <c r="A66" s="24">
        <v>55</v>
      </c>
      <c r="B66" s="28" t="s">
        <v>112</v>
      </c>
      <c r="C66" s="29" t="s">
        <v>113</v>
      </c>
      <c r="D66" s="31">
        <f>SUM(D67+D68+D69+D71)</f>
        <v>19730</v>
      </c>
    </row>
    <row r="67" spans="1:4" ht="21" customHeight="1">
      <c r="A67" s="24">
        <v>56</v>
      </c>
      <c r="B67" s="32" t="s">
        <v>114</v>
      </c>
      <c r="C67" s="33" t="s">
        <v>115</v>
      </c>
      <c r="D67" s="34">
        <v>230</v>
      </c>
    </row>
    <row r="68" spans="1:4" ht="18" customHeight="1">
      <c r="A68" s="24">
        <v>57</v>
      </c>
      <c r="B68" s="32" t="s">
        <v>116</v>
      </c>
      <c r="C68" s="33" t="s">
        <v>117</v>
      </c>
      <c r="D68" s="34">
        <v>19200</v>
      </c>
    </row>
    <row r="69" spans="1:4" ht="16.5" customHeight="1">
      <c r="A69" s="24">
        <v>58</v>
      </c>
      <c r="B69" s="32" t="s">
        <v>243</v>
      </c>
      <c r="C69" s="33" t="s">
        <v>118</v>
      </c>
      <c r="D69" s="34">
        <v>300</v>
      </c>
    </row>
    <row r="70" spans="1:4" ht="15.75" customHeight="1">
      <c r="A70" s="24">
        <v>59</v>
      </c>
      <c r="B70" s="32" t="s">
        <v>119</v>
      </c>
      <c r="C70" s="33" t="s">
        <v>120</v>
      </c>
      <c r="D70" s="34">
        <v>300</v>
      </c>
    </row>
    <row r="71" spans="1:4" ht="19.5" customHeight="1">
      <c r="A71" s="24">
        <v>60</v>
      </c>
      <c r="B71" s="32" t="s">
        <v>121</v>
      </c>
      <c r="C71" s="33" t="s">
        <v>122</v>
      </c>
      <c r="D71" s="34">
        <v>0</v>
      </c>
    </row>
    <row r="72" spans="1:4" ht="15.75" customHeight="1">
      <c r="A72" s="24">
        <v>61</v>
      </c>
      <c r="B72" s="28" t="s">
        <v>123</v>
      </c>
      <c r="C72" s="29" t="s">
        <v>124</v>
      </c>
      <c r="D72" s="31">
        <f>SUM(D73)</f>
        <v>0</v>
      </c>
    </row>
    <row r="73" spans="1:4" ht="16.5" customHeight="1">
      <c r="A73" s="24">
        <v>62</v>
      </c>
      <c r="B73" s="32" t="s">
        <v>125</v>
      </c>
      <c r="C73" s="33" t="s">
        <v>126</v>
      </c>
      <c r="D73" s="34">
        <v>0</v>
      </c>
    </row>
    <row r="74" spans="1:4" ht="24" customHeight="1">
      <c r="A74" s="24">
        <v>63</v>
      </c>
      <c r="B74" s="28" t="s">
        <v>127</v>
      </c>
      <c r="C74" s="29" t="s">
        <v>17</v>
      </c>
      <c r="D74" s="31">
        <f>SUM(D75+D83+D86+D91+D97)</f>
        <v>-20019</v>
      </c>
    </row>
    <row r="75" spans="1:4" ht="24.75" customHeight="1">
      <c r="A75" s="24">
        <v>64</v>
      </c>
      <c r="B75" s="28" t="s">
        <v>128</v>
      </c>
      <c r="C75" s="29" t="s">
        <v>129</v>
      </c>
      <c r="D75" s="31">
        <f>SUM(D76:D82)</f>
        <v>1240</v>
      </c>
    </row>
    <row r="76" spans="1:4" ht="17.25" customHeight="1">
      <c r="A76" s="24">
        <v>65</v>
      </c>
      <c r="B76" s="32" t="s">
        <v>130</v>
      </c>
      <c r="C76" s="33" t="s">
        <v>131</v>
      </c>
      <c r="D76" s="34">
        <v>300</v>
      </c>
    </row>
    <row r="77" spans="1:4" ht="22.5" customHeight="1">
      <c r="A77" s="24">
        <v>66</v>
      </c>
      <c r="B77" s="32" t="s">
        <v>132</v>
      </c>
      <c r="C77" s="33" t="s">
        <v>133</v>
      </c>
      <c r="D77" s="34">
        <v>160</v>
      </c>
    </row>
    <row r="78" spans="1:4" ht="21" customHeight="1">
      <c r="A78" s="24">
        <v>67</v>
      </c>
      <c r="B78" s="32" t="s">
        <v>134</v>
      </c>
      <c r="C78" s="33" t="s">
        <v>135</v>
      </c>
      <c r="D78" s="34">
        <v>780</v>
      </c>
    </row>
    <row r="79" spans="1:4" ht="16.5" customHeight="1">
      <c r="A79" s="24">
        <v>68</v>
      </c>
      <c r="B79" s="32" t="s">
        <v>136</v>
      </c>
      <c r="C79" s="33" t="s">
        <v>137</v>
      </c>
      <c r="D79" s="34">
        <v>0</v>
      </c>
    </row>
    <row r="80" spans="1:4" ht="16.5" customHeight="1">
      <c r="A80" s="24">
        <v>69</v>
      </c>
      <c r="B80" s="32" t="s">
        <v>138</v>
      </c>
      <c r="C80" s="33" t="s">
        <v>139</v>
      </c>
      <c r="D80" s="34">
        <v>0</v>
      </c>
    </row>
    <row r="81" spans="1:4" ht="17.25" customHeight="1">
      <c r="A81" s="24">
        <v>70</v>
      </c>
      <c r="B81" s="32" t="s">
        <v>140</v>
      </c>
      <c r="C81" s="33" t="s">
        <v>141</v>
      </c>
      <c r="D81" s="34">
        <v>0</v>
      </c>
    </row>
    <row r="82" spans="1:4" ht="17.25" customHeight="1">
      <c r="A82" s="24">
        <v>71</v>
      </c>
      <c r="B82" s="32" t="s">
        <v>142</v>
      </c>
      <c r="C82" s="33" t="s">
        <v>143</v>
      </c>
      <c r="D82" s="34">
        <v>0</v>
      </c>
    </row>
    <row r="83" spans="1:4" ht="24" customHeight="1">
      <c r="A83" s="24">
        <v>72</v>
      </c>
      <c r="B83" s="28" t="s">
        <v>144</v>
      </c>
      <c r="C83" s="29" t="s">
        <v>145</v>
      </c>
      <c r="D83" s="31">
        <f>SUM(D84:D85)</f>
        <v>1470</v>
      </c>
    </row>
    <row r="84" spans="1:4" ht="17.25" customHeight="1">
      <c r="A84" s="24">
        <v>73</v>
      </c>
      <c r="B84" s="32" t="s">
        <v>146</v>
      </c>
      <c r="C84" s="33" t="s">
        <v>147</v>
      </c>
      <c r="D84" s="34">
        <v>1470</v>
      </c>
    </row>
    <row r="85" spans="1:4" ht="17.25" customHeight="1">
      <c r="A85" s="24">
        <v>74</v>
      </c>
      <c r="B85" s="32" t="s">
        <v>148</v>
      </c>
      <c r="C85" s="33" t="s">
        <v>149</v>
      </c>
      <c r="D85" s="34">
        <v>0</v>
      </c>
    </row>
    <row r="86" spans="1:4" ht="18" customHeight="1">
      <c r="A86" s="24">
        <v>75</v>
      </c>
      <c r="B86" s="28" t="s">
        <v>150</v>
      </c>
      <c r="C86" s="29" t="s">
        <v>151</v>
      </c>
      <c r="D86" s="30">
        <f>D87+D88+D89+D90</f>
        <v>6500</v>
      </c>
    </row>
    <row r="87" spans="1:4" ht="19.5" customHeight="1">
      <c r="A87" s="24">
        <v>76</v>
      </c>
      <c r="B87" s="32" t="s">
        <v>152</v>
      </c>
      <c r="C87" s="33" t="s">
        <v>153</v>
      </c>
      <c r="D87" s="34">
        <v>6500</v>
      </c>
    </row>
    <row r="88" spans="1:4" ht="22.5" customHeight="1">
      <c r="A88" s="24">
        <v>77</v>
      </c>
      <c r="B88" s="32" t="s">
        <v>154</v>
      </c>
      <c r="C88" s="33" t="s">
        <v>155</v>
      </c>
      <c r="D88" s="34">
        <v>0</v>
      </c>
    </row>
    <row r="89" spans="1:4" ht="25.5" customHeight="1">
      <c r="A89" s="24">
        <v>78</v>
      </c>
      <c r="B89" s="32" t="s">
        <v>156</v>
      </c>
      <c r="C89" s="33" t="s">
        <v>157</v>
      </c>
      <c r="D89" s="34">
        <v>0</v>
      </c>
    </row>
    <row r="90" spans="1:4" ht="18.75" customHeight="1">
      <c r="A90" s="24">
        <v>79</v>
      </c>
      <c r="B90" s="32" t="s">
        <v>158</v>
      </c>
      <c r="C90" s="33" t="s">
        <v>159</v>
      </c>
      <c r="D90" s="34">
        <v>0</v>
      </c>
    </row>
    <row r="91" spans="1:4" ht="18.75" customHeight="1">
      <c r="A91" s="24">
        <v>80</v>
      </c>
      <c r="B91" s="28" t="s">
        <v>244</v>
      </c>
      <c r="C91" s="29" t="s">
        <v>18</v>
      </c>
      <c r="D91" s="31">
        <f>SUM(D92:D96)</f>
        <v>27125</v>
      </c>
    </row>
    <row r="92" spans="1:4" ht="18.75" customHeight="1">
      <c r="A92" s="24">
        <v>81</v>
      </c>
      <c r="B92" s="45" t="s">
        <v>160</v>
      </c>
      <c r="C92" s="48" t="s">
        <v>161</v>
      </c>
      <c r="D92" s="34">
        <v>25</v>
      </c>
    </row>
    <row r="93" spans="1:4" ht="17.25" customHeight="1">
      <c r="A93" s="24">
        <v>82</v>
      </c>
      <c r="B93" s="32" t="s">
        <v>162</v>
      </c>
      <c r="C93" s="33" t="s">
        <v>163</v>
      </c>
      <c r="D93" s="34">
        <v>0</v>
      </c>
    </row>
    <row r="94" spans="1:4" ht="18.75" customHeight="1">
      <c r="A94" s="24">
        <v>83</v>
      </c>
      <c r="B94" s="32" t="s">
        <v>164</v>
      </c>
      <c r="C94" s="33" t="s">
        <v>165</v>
      </c>
      <c r="D94" s="34">
        <v>12000</v>
      </c>
    </row>
    <row r="95" spans="1:4" ht="18" customHeight="1">
      <c r="A95" s="24">
        <v>84</v>
      </c>
      <c r="B95" s="32" t="s">
        <v>166</v>
      </c>
      <c r="C95" s="33" t="s">
        <v>167</v>
      </c>
      <c r="D95" s="34">
        <v>0</v>
      </c>
    </row>
    <row r="96" spans="1:4" ht="16.5" customHeight="1" thickBot="1">
      <c r="A96" s="37">
        <v>85</v>
      </c>
      <c r="B96" s="38" t="s">
        <v>168</v>
      </c>
      <c r="C96" s="39" t="s">
        <v>169</v>
      </c>
      <c r="D96" s="34">
        <v>15100</v>
      </c>
    </row>
    <row r="97" spans="1:4" ht="23.25" customHeight="1">
      <c r="A97" s="40">
        <v>86</v>
      </c>
      <c r="B97" s="28" t="s">
        <v>245</v>
      </c>
      <c r="C97" s="29" t="s">
        <v>19</v>
      </c>
      <c r="D97" s="31">
        <f>SUM(D98:D100)</f>
        <v>-56354</v>
      </c>
    </row>
    <row r="98" spans="1:4" ht="16.5" customHeight="1">
      <c r="A98" s="24">
        <v>87</v>
      </c>
      <c r="B98" s="32" t="s">
        <v>170</v>
      </c>
      <c r="C98" s="33" t="s">
        <v>171</v>
      </c>
      <c r="D98" s="34">
        <v>66</v>
      </c>
    </row>
    <row r="99" spans="1:4" ht="25.5" customHeight="1">
      <c r="A99" s="24">
        <v>88</v>
      </c>
      <c r="B99" s="51" t="s">
        <v>172</v>
      </c>
      <c r="C99" s="52" t="s">
        <v>173</v>
      </c>
      <c r="D99" s="35">
        <v>-56420</v>
      </c>
    </row>
    <row r="100" spans="1:4" ht="16.5" customHeight="1">
      <c r="A100" s="24">
        <v>89</v>
      </c>
      <c r="B100" s="32" t="s">
        <v>174</v>
      </c>
      <c r="C100" s="33" t="s">
        <v>175</v>
      </c>
      <c r="D100" s="34">
        <v>0</v>
      </c>
    </row>
    <row r="101" spans="1:4" ht="16.5" customHeight="1">
      <c r="A101" s="24">
        <v>90</v>
      </c>
      <c r="B101" s="28" t="s">
        <v>20</v>
      </c>
      <c r="C101" s="29" t="s">
        <v>21</v>
      </c>
      <c r="D101" s="53">
        <f>D102</f>
        <v>0</v>
      </c>
    </row>
    <row r="102" spans="1:4" ht="25.5" customHeight="1">
      <c r="A102" s="24">
        <v>91</v>
      </c>
      <c r="B102" s="28" t="s">
        <v>176</v>
      </c>
      <c r="C102" s="29">
        <v>40.02</v>
      </c>
      <c r="D102" s="53">
        <f>D103+D104+D105+D106+D107</f>
        <v>0</v>
      </c>
    </row>
    <row r="103" spans="1:4" ht="25.5">
      <c r="A103" s="24">
        <v>92</v>
      </c>
      <c r="B103" s="32" t="s">
        <v>177</v>
      </c>
      <c r="C103" s="33" t="s">
        <v>178</v>
      </c>
      <c r="D103" s="34">
        <v>0</v>
      </c>
    </row>
    <row r="104" spans="1:4" ht="17.25" customHeight="1">
      <c r="A104" s="24">
        <v>93</v>
      </c>
      <c r="B104" s="32" t="s">
        <v>179</v>
      </c>
      <c r="C104" s="33" t="s">
        <v>180</v>
      </c>
      <c r="D104" s="34">
        <v>0</v>
      </c>
    </row>
    <row r="105" spans="1:4" ht="16.5" customHeight="1">
      <c r="A105" s="24">
        <v>94</v>
      </c>
      <c r="B105" s="32" t="s">
        <v>181</v>
      </c>
      <c r="C105" s="33" t="s">
        <v>182</v>
      </c>
      <c r="D105" s="34">
        <v>0</v>
      </c>
    </row>
    <row r="106" spans="1:4" ht="15.75" customHeight="1">
      <c r="A106" s="24">
        <v>95</v>
      </c>
      <c r="B106" s="32" t="s">
        <v>246</v>
      </c>
      <c r="C106" s="33" t="s">
        <v>183</v>
      </c>
      <c r="D106" s="34">
        <v>0</v>
      </c>
    </row>
    <row r="107" spans="1:4" ht="15.75" customHeight="1">
      <c r="A107" s="24">
        <v>96</v>
      </c>
      <c r="B107" s="32" t="s">
        <v>184</v>
      </c>
      <c r="C107" s="33" t="s">
        <v>185</v>
      </c>
      <c r="D107" s="34">
        <v>0</v>
      </c>
    </row>
    <row r="108" spans="1:4" ht="18" customHeight="1">
      <c r="A108" s="24">
        <v>97</v>
      </c>
      <c r="B108" s="28" t="s">
        <v>247</v>
      </c>
      <c r="C108" s="29" t="s">
        <v>22</v>
      </c>
      <c r="D108" s="36">
        <f>D109</f>
        <v>3370</v>
      </c>
    </row>
    <row r="109" spans="1:4" ht="27.75" customHeight="1">
      <c r="A109" s="24">
        <v>98</v>
      </c>
      <c r="B109" s="28" t="s">
        <v>248</v>
      </c>
      <c r="C109" s="29" t="s">
        <v>23</v>
      </c>
      <c r="D109" s="36">
        <f>D110</f>
        <v>3370</v>
      </c>
    </row>
    <row r="110" spans="1:4" ht="17.25" customHeight="1">
      <c r="A110" s="24">
        <v>99</v>
      </c>
      <c r="B110" s="28" t="s">
        <v>249</v>
      </c>
      <c r="C110" s="29" t="s">
        <v>24</v>
      </c>
      <c r="D110" s="31">
        <f>SUM(D111)</f>
        <v>3370</v>
      </c>
    </row>
    <row r="111" spans="1:4" ht="22.5" customHeight="1">
      <c r="A111" s="24">
        <v>100</v>
      </c>
      <c r="B111" s="28" t="s">
        <v>186</v>
      </c>
      <c r="C111" s="29" t="s">
        <v>187</v>
      </c>
      <c r="D111" s="31">
        <f>SUM(D112:D126)</f>
        <v>3370</v>
      </c>
    </row>
    <row r="112" spans="1:4" ht="18" customHeight="1">
      <c r="A112" s="24">
        <v>101</v>
      </c>
      <c r="B112" s="32" t="s">
        <v>188</v>
      </c>
      <c r="C112" s="33" t="s">
        <v>189</v>
      </c>
      <c r="D112" s="34">
        <v>0</v>
      </c>
    </row>
    <row r="113" spans="1:4" ht="17.25" customHeight="1">
      <c r="A113" s="24">
        <v>102</v>
      </c>
      <c r="B113" s="32" t="s">
        <v>190</v>
      </c>
      <c r="C113" s="33" t="s">
        <v>191</v>
      </c>
      <c r="D113" s="34">
        <v>0</v>
      </c>
    </row>
    <row r="114" spans="1:4" ht="15.75" customHeight="1">
      <c r="A114" s="24">
        <v>103</v>
      </c>
      <c r="B114" s="32" t="s">
        <v>192</v>
      </c>
      <c r="C114" s="33" t="s">
        <v>193</v>
      </c>
      <c r="D114" s="34">
        <v>0</v>
      </c>
    </row>
    <row r="115" spans="1:4" ht="25.5">
      <c r="A115" s="24">
        <v>104</v>
      </c>
      <c r="B115" s="32" t="s">
        <v>194</v>
      </c>
      <c r="C115" s="33" t="s">
        <v>195</v>
      </c>
      <c r="D115" s="34">
        <v>0</v>
      </c>
    </row>
    <row r="116" spans="1:4" ht="16.5" customHeight="1">
      <c r="A116" s="24">
        <v>105</v>
      </c>
      <c r="B116" s="32" t="s">
        <v>196</v>
      </c>
      <c r="C116" s="33" t="s">
        <v>197</v>
      </c>
      <c r="D116" s="34">
        <v>0</v>
      </c>
    </row>
    <row r="117" spans="1:4" ht="25.5">
      <c r="A117" s="24">
        <v>106</v>
      </c>
      <c r="B117" s="32" t="s">
        <v>198</v>
      </c>
      <c r="C117" s="33" t="s">
        <v>199</v>
      </c>
      <c r="D117" s="34">
        <v>215</v>
      </c>
    </row>
    <row r="118" spans="1:4" ht="18.75" customHeight="1">
      <c r="A118" s="24">
        <v>107</v>
      </c>
      <c r="B118" s="32" t="s">
        <v>200</v>
      </c>
      <c r="C118" s="33" t="s">
        <v>201</v>
      </c>
      <c r="D118" s="34">
        <v>155</v>
      </c>
    </row>
    <row r="119" spans="1:4" ht="18.75" customHeight="1">
      <c r="A119" s="24">
        <v>108</v>
      </c>
      <c r="B119" s="32" t="s">
        <v>202</v>
      </c>
      <c r="C119" s="33" t="s">
        <v>203</v>
      </c>
      <c r="D119" s="34">
        <v>0</v>
      </c>
    </row>
    <row r="120" spans="1:4" ht="21.75" customHeight="1">
      <c r="A120" s="24">
        <v>109</v>
      </c>
      <c r="B120" s="32" t="s">
        <v>204</v>
      </c>
      <c r="C120" s="33" t="s">
        <v>205</v>
      </c>
      <c r="D120" s="34">
        <v>0</v>
      </c>
    </row>
    <row r="121" spans="1:4" ht="23.25" customHeight="1">
      <c r="A121" s="24">
        <v>110</v>
      </c>
      <c r="B121" s="32" t="s">
        <v>206</v>
      </c>
      <c r="C121" s="33" t="s">
        <v>207</v>
      </c>
      <c r="D121" s="34">
        <v>0</v>
      </c>
    </row>
    <row r="122" spans="1:4" ht="21" customHeight="1">
      <c r="A122" s="24">
        <v>111</v>
      </c>
      <c r="B122" s="32" t="s">
        <v>208</v>
      </c>
      <c r="C122" s="33" t="s">
        <v>209</v>
      </c>
      <c r="D122" s="34">
        <v>3000</v>
      </c>
    </row>
    <row r="123" spans="1:4" ht="21" customHeight="1">
      <c r="A123" s="24">
        <v>112</v>
      </c>
      <c r="B123" s="45" t="s">
        <v>210</v>
      </c>
      <c r="C123" s="44" t="s">
        <v>211</v>
      </c>
      <c r="D123" s="34">
        <v>0</v>
      </c>
    </row>
    <row r="124" spans="1:4" ht="21" customHeight="1">
      <c r="A124" s="24">
        <v>113</v>
      </c>
      <c r="B124" s="45" t="s">
        <v>212</v>
      </c>
      <c r="C124" s="44" t="s">
        <v>213</v>
      </c>
      <c r="D124" s="34">
        <v>0</v>
      </c>
    </row>
    <row r="125" spans="1:4" ht="21" customHeight="1">
      <c r="A125" s="24">
        <v>114</v>
      </c>
      <c r="B125" s="45" t="s">
        <v>214</v>
      </c>
      <c r="C125" s="44" t="s">
        <v>215</v>
      </c>
      <c r="D125" s="34">
        <v>0</v>
      </c>
    </row>
    <row r="126" spans="1:4" ht="21" customHeight="1">
      <c r="A126" s="24">
        <v>115</v>
      </c>
      <c r="B126" s="45" t="s">
        <v>216</v>
      </c>
      <c r="C126" s="44" t="s">
        <v>217</v>
      </c>
      <c r="D126" s="34">
        <v>0</v>
      </c>
    </row>
    <row r="127" spans="1:4" ht="19.5" customHeight="1">
      <c r="A127" s="24">
        <v>116</v>
      </c>
      <c r="B127" s="28" t="s">
        <v>218</v>
      </c>
      <c r="C127" s="29" t="s">
        <v>219</v>
      </c>
      <c r="D127" s="36">
        <f>D128+D129+D130+D131</f>
        <v>0</v>
      </c>
    </row>
    <row r="128" spans="1:4" ht="15" customHeight="1">
      <c r="A128" s="24">
        <v>117</v>
      </c>
      <c r="B128" s="32" t="s">
        <v>220</v>
      </c>
      <c r="C128" s="33" t="s">
        <v>221</v>
      </c>
      <c r="D128" s="34">
        <v>0</v>
      </c>
    </row>
    <row r="129" spans="1:4" ht="18" customHeight="1">
      <c r="A129" s="24">
        <v>118</v>
      </c>
      <c r="B129" s="32" t="s">
        <v>222</v>
      </c>
      <c r="C129" s="33" t="s">
        <v>223</v>
      </c>
      <c r="D129" s="34">
        <v>0</v>
      </c>
    </row>
    <row r="130" spans="1:4" ht="16.5" customHeight="1">
      <c r="A130" s="24">
        <v>119</v>
      </c>
      <c r="B130" s="32" t="s">
        <v>224</v>
      </c>
      <c r="C130" s="33" t="s">
        <v>225</v>
      </c>
      <c r="D130" s="34">
        <v>0</v>
      </c>
    </row>
    <row r="131" spans="1:4" ht="21" customHeight="1" thickBot="1">
      <c r="A131" s="37">
        <v>120</v>
      </c>
      <c r="B131" s="54" t="s">
        <v>226</v>
      </c>
      <c r="C131" s="55" t="s">
        <v>227</v>
      </c>
      <c r="D131" s="41">
        <v>0</v>
      </c>
    </row>
    <row r="132" ht="12.75">
      <c r="D132" s="42"/>
    </row>
    <row r="133" ht="12.75">
      <c r="D133" s="42"/>
    </row>
    <row r="134" ht="12.75">
      <c r="D134" s="42"/>
    </row>
    <row r="135" ht="12.75">
      <c r="D135" s="42"/>
    </row>
    <row r="136" ht="12.75">
      <c r="D136" s="42"/>
    </row>
    <row r="137" ht="12.75">
      <c r="D137" s="42"/>
    </row>
    <row r="138" ht="12.75">
      <c r="D138" s="42"/>
    </row>
    <row r="139" ht="12.75">
      <c r="D139" s="42"/>
    </row>
    <row r="140" ht="12.75">
      <c r="D140" s="42"/>
    </row>
    <row r="141" ht="12.75">
      <c r="D141" s="42"/>
    </row>
    <row r="142" ht="12.75">
      <c r="D142" s="42"/>
    </row>
    <row r="143" ht="12.75">
      <c r="D143" s="42"/>
    </row>
    <row r="144" ht="12.75">
      <c r="D144" s="42"/>
    </row>
    <row r="145" ht="12.75">
      <c r="D145" s="42"/>
    </row>
    <row r="146" ht="12.75">
      <c r="D146" s="42"/>
    </row>
    <row r="147" ht="12.75">
      <c r="D147" s="42"/>
    </row>
    <row r="148" ht="12.75">
      <c r="D148" s="42"/>
    </row>
    <row r="149" ht="12.75">
      <c r="D149" s="42"/>
    </row>
    <row r="150" ht="12.75">
      <c r="D150" s="42"/>
    </row>
    <row r="151" ht="12.75">
      <c r="D151" s="42"/>
    </row>
    <row r="152" ht="12.75">
      <c r="D152" s="42"/>
    </row>
    <row r="153" ht="12.75">
      <c r="D153" s="42"/>
    </row>
    <row r="154" ht="12.75">
      <c r="D154" s="42"/>
    </row>
    <row r="155" ht="12.75">
      <c r="D155" s="42"/>
    </row>
    <row r="156" ht="12.75">
      <c r="D156" s="42"/>
    </row>
    <row r="157" ht="12.75">
      <c r="D157" s="42"/>
    </row>
    <row r="158" ht="12.75">
      <c r="D158" s="42"/>
    </row>
    <row r="159" ht="12.75">
      <c r="D159" s="42"/>
    </row>
    <row r="160" ht="12.75">
      <c r="D160" s="42"/>
    </row>
    <row r="161" ht="12.75">
      <c r="D161" s="42"/>
    </row>
    <row r="162" ht="12.75">
      <c r="D162" s="42"/>
    </row>
    <row r="163" ht="12.75">
      <c r="D163" s="42"/>
    </row>
    <row r="164" ht="12.75">
      <c r="D164" s="42"/>
    </row>
    <row r="165" ht="12.75">
      <c r="D165" s="42"/>
    </row>
    <row r="166" ht="12.75">
      <c r="D166" s="42"/>
    </row>
    <row r="167" ht="12.75">
      <c r="D167" s="42"/>
    </row>
    <row r="168" ht="12.75">
      <c r="D168" s="42"/>
    </row>
    <row r="169" ht="12.75">
      <c r="D169" s="42"/>
    </row>
    <row r="170" ht="12.75">
      <c r="D170" s="42"/>
    </row>
    <row r="171" ht="12.75">
      <c r="D171" s="42"/>
    </row>
    <row r="172" ht="12.75">
      <c r="D172" s="42"/>
    </row>
    <row r="173" ht="12.75">
      <c r="D173" s="42"/>
    </row>
    <row r="174" ht="12.75">
      <c r="D174" s="42"/>
    </row>
    <row r="175" ht="12.75">
      <c r="D175" s="42"/>
    </row>
    <row r="176" ht="12.75">
      <c r="D176" s="42"/>
    </row>
    <row r="177" ht="12.75">
      <c r="D177" s="42"/>
    </row>
    <row r="178" ht="12.75">
      <c r="D178" s="42"/>
    </row>
    <row r="179" ht="12.75">
      <c r="D179" s="42"/>
    </row>
    <row r="180" ht="12.75">
      <c r="D180" s="42"/>
    </row>
    <row r="181" ht="12.75">
      <c r="D181" s="42"/>
    </row>
    <row r="182" ht="12.75">
      <c r="D182" s="42"/>
    </row>
    <row r="183" ht="12.75">
      <c r="D183" s="42"/>
    </row>
    <row r="184" ht="12.75">
      <c r="D184" s="42"/>
    </row>
    <row r="185" ht="12.75">
      <c r="D185" s="42"/>
    </row>
    <row r="186" ht="12.75">
      <c r="D186" s="42"/>
    </row>
    <row r="187" ht="12.75">
      <c r="D187" s="42"/>
    </row>
    <row r="188" ht="12.75">
      <c r="D188" s="42"/>
    </row>
    <row r="189" ht="12.75">
      <c r="D189" s="42"/>
    </row>
    <row r="190" ht="12.75">
      <c r="D190" s="42"/>
    </row>
    <row r="191" ht="12.75">
      <c r="D191" s="42"/>
    </row>
    <row r="192" ht="12.75">
      <c r="D192" s="42"/>
    </row>
    <row r="193" ht="12.75">
      <c r="D193" s="42"/>
    </row>
    <row r="194" ht="12.75">
      <c r="D194" s="42"/>
    </row>
    <row r="195" ht="12.75">
      <c r="D195" s="42"/>
    </row>
    <row r="196" ht="12.75">
      <c r="D196" s="42"/>
    </row>
    <row r="197" ht="12.75">
      <c r="D197" s="42"/>
    </row>
    <row r="198" ht="12.75">
      <c r="D198" s="42"/>
    </row>
    <row r="199" ht="12.75">
      <c r="D199" s="42"/>
    </row>
    <row r="200" ht="12.75">
      <c r="D200" s="42"/>
    </row>
    <row r="201" ht="12.75">
      <c r="D201" s="42"/>
    </row>
    <row r="202" ht="12.75">
      <c r="D202" s="42"/>
    </row>
    <row r="203" ht="12.75">
      <c r="D203" s="42"/>
    </row>
    <row r="204" ht="12.75">
      <c r="D204" s="42"/>
    </row>
    <row r="205" ht="12.75">
      <c r="D205" s="42"/>
    </row>
    <row r="206" ht="12.75">
      <c r="D206" s="42"/>
    </row>
    <row r="207" ht="12.75">
      <c r="D207" s="42"/>
    </row>
    <row r="208" ht="12.75">
      <c r="D208" s="42"/>
    </row>
    <row r="209" ht="12.75">
      <c r="D209" s="42"/>
    </row>
    <row r="210" ht="12.75">
      <c r="D210" s="42"/>
    </row>
    <row r="211" ht="12.75">
      <c r="D211" s="42"/>
    </row>
    <row r="212" ht="12.75">
      <c r="D212" s="42"/>
    </row>
    <row r="213" ht="12.75">
      <c r="D213" s="42"/>
    </row>
    <row r="214" ht="12.75">
      <c r="D214" s="42"/>
    </row>
    <row r="215" ht="12.75">
      <c r="D215" s="42"/>
    </row>
    <row r="216" ht="12.75">
      <c r="D216" s="42"/>
    </row>
    <row r="217" ht="12.75">
      <c r="D217" s="42"/>
    </row>
    <row r="218" ht="12.75">
      <c r="D218" s="42"/>
    </row>
    <row r="219" ht="12.75">
      <c r="D219" s="42"/>
    </row>
    <row r="220" ht="12.75">
      <c r="D220" s="42"/>
    </row>
    <row r="221" ht="12.75">
      <c r="D221" s="42"/>
    </row>
    <row r="222" ht="12.75">
      <c r="D222" s="42"/>
    </row>
    <row r="223" ht="12.75">
      <c r="D223" s="42"/>
    </row>
    <row r="224" ht="12.75">
      <c r="D224" s="42"/>
    </row>
    <row r="225" ht="12.75">
      <c r="D225" s="42"/>
    </row>
    <row r="226" ht="12.75">
      <c r="D226" s="42"/>
    </row>
    <row r="227" ht="12.75">
      <c r="D227" s="42"/>
    </row>
    <row r="228" ht="12.75">
      <c r="D228" s="42"/>
    </row>
    <row r="229" ht="12.75">
      <c r="D229" s="42"/>
    </row>
  </sheetData>
  <mergeCells count="3">
    <mergeCell ref="A1:B1"/>
    <mergeCell ref="A8:A9"/>
    <mergeCell ref="C8:C9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Venituri</dc:creator>
  <cp:keywords/>
  <dc:description/>
  <cp:lastModifiedBy>financiar1</cp:lastModifiedBy>
  <cp:lastPrinted>2013-03-11T10:50:19Z</cp:lastPrinted>
  <dcterms:created xsi:type="dcterms:W3CDTF">2013-01-22T10:31:42Z</dcterms:created>
  <dcterms:modified xsi:type="dcterms:W3CDTF">2013-03-11T10:50:26Z</dcterms:modified>
  <cp:category/>
  <cp:version/>
  <cp:contentType/>
  <cp:contentStatus/>
</cp:coreProperties>
</file>