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7835" windowHeight="11730" activeTab="0"/>
  </bookViews>
  <sheets>
    <sheet name="BL" sheetId="1" r:id="rId1"/>
    <sheet name="FEN" sheetId="2" r:id="rId2"/>
  </sheets>
  <definedNames/>
  <calcPr fullCalcOnLoad="1"/>
</workbook>
</file>

<file path=xl/sharedStrings.xml><?xml version="1.0" encoding="utf-8"?>
<sst xmlns="http://schemas.openxmlformats.org/spreadsheetml/2006/main" count="743" uniqueCount="406">
  <si>
    <t>LISTA</t>
  </si>
  <si>
    <t>Nr.   Crt.</t>
  </si>
  <si>
    <t>Nominalizarea achiziţiilor de bunuri şi a altor cheltuieli de investiţii</t>
  </si>
  <si>
    <t>U.M.</t>
  </si>
  <si>
    <t>Cantitate</t>
  </si>
  <si>
    <t>TOTAL-CAP.C</t>
  </si>
  <si>
    <t>CAP.51</t>
  </si>
  <si>
    <t>MUNICIPIUL GALATI</t>
  </si>
  <si>
    <t>II</t>
  </si>
  <si>
    <t xml:space="preserve">DOTARI INDEPENDENTE </t>
  </si>
  <si>
    <t>Gigacalorimetre, sediu Primaria municipiului Galati , str.Fraternitatii nr.1</t>
  </si>
  <si>
    <t>buc.</t>
  </si>
  <si>
    <t>Infrastructura de stocare</t>
  </si>
  <si>
    <t>Servere</t>
  </si>
  <si>
    <t>Calculatoare</t>
  </si>
  <si>
    <t>IV</t>
  </si>
  <si>
    <t xml:space="preserve">CHELTUIELI DE PROIECTARE </t>
  </si>
  <si>
    <t>V</t>
  </si>
  <si>
    <t xml:space="preserve">Alte cheltuieli asimilate investitiilor </t>
  </si>
  <si>
    <t>Licente software</t>
  </si>
  <si>
    <t>Aplicatii informatice</t>
  </si>
  <si>
    <t>DOTARI INDEPENDENTE</t>
  </si>
  <si>
    <t>CAP.61.02.05</t>
  </si>
  <si>
    <t>Calculator</t>
  </si>
  <si>
    <t>CAP.65-INVATAMANT</t>
  </si>
  <si>
    <t>Centrul financiar nr.11</t>
  </si>
  <si>
    <t>Soba de gatit Gradinita nr.7</t>
  </si>
  <si>
    <t>buc</t>
  </si>
  <si>
    <t>Sistem de incalzire Gradinita 
nr. 25</t>
  </si>
  <si>
    <t>Gradinita cu program prelungit nr. 7,,Cristal''</t>
  </si>
  <si>
    <t>Gradinita cu program prelungit nr. 5,,Elena Doamna''</t>
  </si>
  <si>
    <t>Sistem de incalzire Gradinita
 nr. 25</t>
  </si>
  <si>
    <t>Centru financiar Gradinita nr.38</t>
  </si>
  <si>
    <t>Soba de gatit Gradinita nr.64</t>
  </si>
  <si>
    <t>Gradinita cu program prelungit nr. 64 ,,Ileana Cosanzeana''</t>
  </si>
  <si>
    <t>Colegiul de Industrie Alimentara Elena Doamna</t>
  </si>
  <si>
    <t>Soba de gatit</t>
  </si>
  <si>
    <t>Centrul financiar nr.15</t>
  </si>
  <si>
    <t>Soba de gatit Gradinita nr.41</t>
  </si>
  <si>
    <t>Gradinita cu program prelungit nr. 41 ,,Codruta ''</t>
  </si>
  <si>
    <t>Centrul financiar nr.8</t>
  </si>
  <si>
    <t>Calculator Gradinita nr.9</t>
  </si>
  <si>
    <t>Gradinita cu program prelungit nr. 9 ,,Sf.Nicolae ''</t>
  </si>
  <si>
    <t>Grup Scolar Industrial de Marina</t>
  </si>
  <si>
    <t xml:space="preserve">Sistem de supraveghere </t>
  </si>
  <si>
    <t>Scoala Gimnaziala nr.20
 ,,Traian''</t>
  </si>
  <si>
    <t xml:space="preserve">Calculator </t>
  </si>
  <si>
    <t>Gradinita cu program normal  nr. 62 ,,Prichindel ''</t>
  </si>
  <si>
    <t>Scoala Gimnaziala nr.26
 ,,Ion Creanga''</t>
  </si>
  <si>
    <t>Gradinita cu program normal  nr. 4 ,,Lizuca''</t>
  </si>
  <si>
    <t>Gradinita cu program prelungit nr. 23 ,,Tedi ''</t>
  </si>
  <si>
    <t>Gradinita cu program prelungit nr. 36 ,,Mihai Eminescu ''</t>
  </si>
  <si>
    <t>Gradinita cu program prelungit nr. 43 ,,Step by step ''</t>
  </si>
  <si>
    <t>Scoala Gimnaziala nr.5
 ,,Cuza Voda''</t>
  </si>
  <si>
    <t>Scoala Gimnaziala nr.7
 ,,Constantin Brancoveanu ''</t>
  </si>
  <si>
    <t>Scoala Gimnaziala nr.13
 ,,Stefan cel Mare ''</t>
  </si>
  <si>
    <t>Scoala Gimnaziala nr.15
 ,,Elena Cuza ''</t>
  </si>
  <si>
    <t>Scoala Gimnaziala nr.16
 ,,Nicolae Balcescu ''</t>
  </si>
  <si>
    <t>Scoala Gimnaziala nr.19
 ,,Ludovic Cosma  ''</t>
  </si>
  <si>
    <t>Scoala Gimnaziala nr.43
 ,,Dan Barbilian   ''</t>
  </si>
  <si>
    <t>Scoala Gimnaziala nr.42
 ,,Sf.  Imparati  ''</t>
  </si>
  <si>
    <t>Scoala Gimnaziala nr.41
 ,,Sf.  Grigore Teologul  ''</t>
  </si>
  <si>
    <t>Gradinita cu program prelungit nr. 1 ,,Luceafarul ''</t>
  </si>
  <si>
    <t>Colegiul tehnic Traian Vuia</t>
  </si>
  <si>
    <t>tahograf digital</t>
  </si>
  <si>
    <t>Scoala Gimnaziala nr.28</t>
  </si>
  <si>
    <t>,,Mihai Eminescu''</t>
  </si>
  <si>
    <t>Scaner</t>
  </si>
  <si>
    <t>III</t>
  </si>
  <si>
    <t>CONSOLIDARI</t>
  </si>
  <si>
    <t>CHELTUIELI DE PROIECTARE</t>
  </si>
  <si>
    <t>Alte cheltuieli asimilate investitiilor</t>
  </si>
  <si>
    <t>R.K.Colegiul National V.Alecsandri</t>
  </si>
  <si>
    <t>CAP.66-SANATATE</t>
  </si>
  <si>
    <t xml:space="preserve">CONSOLIDARI </t>
  </si>
  <si>
    <t>Consolidare Sala Sporturilor utilitati</t>
  </si>
  <si>
    <t>CAP.68-Asistenta sociala</t>
  </si>
  <si>
    <t xml:space="preserve">Centrul multifunctional pentru tineri aflati  in situatii de risc </t>
  </si>
  <si>
    <t>Licente</t>
  </si>
  <si>
    <t>CAP.70.02.03-Locuinte</t>
  </si>
  <si>
    <t xml:space="preserve">Consolidari </t>
  </si>
  <si>
    <t>Consolidari imobile -locuinte</t>
  </si>
  <si>
    <t>Consolid.imobil str.Dr.Carnabel                                                                                                                                             nr.21</t>
  </si>
  <si>
    <t>Consolidare imobil str.Romana nr.45-49</t>
  </si>
  <si>
    <t>Consolidare imobil str.Al.I.Cuza nr.30</t>
  </si>
  <si>
    <t>DEMOLARI IMOBILE</t>
  </si>
  <si>
    <t>Consolidari imobile (S.F.)</t>
  </si>
  <si>
    <t>Demolari imobile</t>
  </si>
  <si>
    <t>CAP.70.02.06</t>
  </si>
  <si>
    <t>Tablou electric (firide)</t>
  </si>
  <si>
    <t>CAP.70.02.50 Gospod.Comunala</t>
  </si>
  <si>
    <t xml:space="preserve">STUDII DE FEZABILITATE </t>
  </si>
  <si>
    <t>Documentatii cadastrale</t>
  </si>
  <si>
    <t>Registrul spatiilor verzi</t>
  </si>
  <si>
    <t>Studii</t>
  </si>
  <si>
    <t>Planuri Urbanistice:</t>
  </si>
  <si>
    <t>Plan urbanistic general</t>
  </si>
  <si>
    <t>CAP .74.02.05-SALUBRITATE</t>
  </si>
  <si>
    <t>Alimentare cu apa si energie electrica statie sortare</t>
  </si>
  <si>
    <t>CAP .74.02.06-CANALIZARI</t>
  </si>
  <si>
    <t xml:space="preserve">CAP.84   Strazi </t>
  </si>
  <si>
    <t>Modernizare alimentare retea contact troleibuze si tramvaie</t>
  </si>
  <si>
    <t xml:space="preserve">Accident teren b-dul Marii Uniri -Elice </t>
  </si>
  <si>
    <t>Modernizare str.Cetatuiei</t>
  </si>
  <si>
    <t>Mobilier complet</t>
  </si>
  <si>
    <t>Mobilier cu sifonier</t>
  </si>
  <si>
    <t>Sistem supraveghere video Parc</t>
  </si>
  <si>
    <t>Consolidare imobil str.Pacii nr.52</t>
  </si>
  <si>
    <t>CAP.67.02.05-CULTURA,RECREERE,RELIGIE</t>
  </si>
  <si>
    <t>CAP.67.02.03-CULTURA,RECREERE,RELIGIE</t>
  </si>
  <si>
    <t>Accidente  teren :</t>
  </si>
  <si>
    <t>Modernizare strada Anghel Saligny intre strada Basarabiei si strada Gheorghe Asachi</t>
  </si>
  <si>
    <t>R.K.Punct termic Colegiul National Costache Negri</t>
  </si>
  <si>
    <t>Expertizare, D.A.L.I., proiectare cresterea performantelor energetice la blocurile de locuinte:</t>
  </si>
  <si>
    <t>bl.G11,Micro 18</t>
  </si>
  <si>
    <t>bl.G9,Micro 18</t>
  </si>
  <si>
    <t>bl.G8,Micro 18</t>
  </si>
  <si>
    <t>bl.G7,Micro 18</t>
  </si>
  <si>
    <t>bl.G6A,Micro 18</t>
  </si>
  <si>
    <t>bl.G6B,Micro 18</t>
  </si>
  <si>
    <t>bl.G5,Micro 18</t>
  </si>
  <si>
    <t>bl.G4,Micro 18</t>
  </si>
  <si>
    <t>bl.G3,Micro 18</t>
  </si>
  <si>
    <t>bl.G2,Micro 18</t>
  </si>
  <si>
    <t>bl.G1,Micro 18</t>
  </si>
  <si>
    <t>Consolidare versant str.Florilor nr.44</t>
  </si>
  <si>
    <t>CAP.70.02.05</t>
  </si>
  <si>
    <t xml:space="preserve"> Lazi frigorifice ecarisaj (Camere frigorifice ecarisaj)</t>
  </si>
  <si>
    <t>bl.A5,Micro 21</t>
  </si>
  <si>
    <t>bl.X4,Micro 20</t>
  </si>
  <si>
    <t>bl.X5,Micro 20</t>
  </si>
  <si>
    <t>bl.X6,Micro 20</t>
  </si>
  <si>
    <t>bl.Y5,Micro 21</t>
  </si>
  <si>
    <t>bl.Y6,Micro 21</t>
  </si>
  <si>
    <t>bl.Y7,Micro 21</t>
  </si>
  <si>
    <t>Modernizare Parc Oraselul Copiilor Tiglina  I</t>
  </si>
  <si>
    <t>Colegiul tehnic Paul Dimo</t>
  </si>
  <si>
    <t>Aparate fitness</t>
  </si>
  <si>
    <t>R.K.,ap.30, bl.A8, str.Traian nr.97</t>
  </si>
  <si>
    <t>Seminarul Teologic Liceal Ortodox
Sf.Apostol Andrei</t>
  </si>
  <si>
    <t>Marmita de 100 l pentru pregatirea hranei</t>
  </si>
  <si>
    <t>Tigaie basculanta</t>
  </si>
  <si>
    <t xml:space="preserve">Hota cu motor si variator </t>
  </si>
  <si>
    <t xml:space="preserve">Ascensor pentru transportul alimentelor </t>
  </si>
  <si>
    <t>Participarea la capitalul social</t>
  </si>
  <si>
    <t xml:space="preserve">al societatilor comerciale </t>
  </si>
  <si>
    <t>CAP.81.02</t>
  </si>
  <si>
    <t>Participarea la capitalul social al</t>
  </si>
  <si>
    <t xml:space="preserve">societatilor comerciale </t>
  </si>
  <si>
    <t>Turnichet cu brat pliabil evacuare</t>
  </si>
  <si>
    <t>Usa evacuare</t>
  </si>
  <si>
    <t>Bar info point</t>
  </si>
  <si>
    <t>Signalistica</t>
  </si>
  <si>
    <t>Rampa acces persoane cu dizabilitati</t>
  </si>
  <si>
    <t>Lift persoane cu dizabilitati</t>
  </si>
  <si>
    <t>Bicicleta fitness</t>
  </si>
  <si>
    <t>Auditul tehnic si economic al sistemului centralizat de alimentare cu energie termica al municipiului Galati</t>
  </si>
  <si>
    <t>Dotari Gradina Publica</t>
  </si>
  <si>
    <t>Dotari Baia Comunala-bazin de inot</t>
  </si>
  <si>
    <t>Sistem video T.V. hol intrare</t>
  </si>
  <si>
    <t xml:space="preserve">Cabina sauna  </t>
  </si>
  <si>
    <t>Dotari Parc Rizer</t>
  </si>
  <si>
    <t>Suport greutati+set gantere</t>
  </si>
  <si>
    <t>pozitiei ,,Dotari si plati proiecte pe anul 2013''</t>
  </si>
  <si>
    <t xml:space="preserve">Buget
2013
</t>
  </si>
  <si>
    <t xml:space="preserve">Buget
2013
</t>
  </si>
  <si>
    <t>mii lei</t>
  </si>
  <si>
    <t xml:space="preserve">Grupul Scolar Industrial de transporturi  cai ferate </t>
  </si>
  <si>
    <t>Laptop</t>
  </si>
  <si>
    <t>CAP.67.-Zone verzi</t>
  </si>
  <si>
    <t>Municipiul Galati</t>
  </si>
  <si>
    <t>Masina pentru tuns iarba</t>
  </si>
  <si>
    <t xml:space="preserve">Motocositoare </t>
  </si>
  <si>
    <t xml:space="preserve">Masina pentru tuns gard viu </t>
  </si>
  <si>
    <t>CAP.68.-Asistenta sociala</t>
  </si>
  <si>
    <t>Modernizare Centru Multifunctional de Servicii Socio-Medicale pentru Persoane Varstnice</t>
  </si>
  <si>
    <t xml:space="preserve">Canapea </t>
  </si>
  <si>
    <t>Mini-biblioteca</t>
  </si>
  <si>
    <t>Mobilier tip ghiseu de informatii</t>
  </si>
  <si>
    <t>Canapea sala de asteptare</t>
  </si>
  <si>
    <t>Biblioteca</t>
  </si>
  <si>
    <t>Canapea cu 2 locuri</t>
  </si>
  <si>
    <t>Televizor</t>
  </si>
  <si>
    <t>Sistem home cinema</t>
  </si>
  <si>
    <t>Vitrina frigorifica</t>
  </si>
  <si>
    <t>Frigider</t>
  </si>
  <si>
    <t>Copiator</t>
  </si>
  <si>
    <t>Masina de spalat industriala</t>
  </si>
  <si>
    <t>Masina de uscat rufe industriala</t>
  </si>
  <si>
    <t>Masina de calcat industriala</t>
  </si>
  <si>
    <t>Bicicleta ergonomica</t>
  </si>
  <si>
    <t>Aparat multifunctional</t>
  </si>
  <si>
    <t>Banda de alergare</t>
  </si>
  <si>
    <t>Trepte pentru exercitii</t>
  </si>
  <si>
    <t>Bare paralele reglabile</t>
  </si>
  <si>
    <t>Banca de gimnastica atasabila la spalier</t>
  </si>
  <si>
    <t>Aparat pentru exercitii umar tip roata marinareasca</t>
  </si>
  <si>
    <t>Aparat pentru musculatura pumnului si a mainii</t>
  </si>
  <si>
    <t>Spaliere</t>
  </si>
  <si>
    <t>Trusa de prim ajutor</t>
  </si>
  <si>
    <t>Canapea masaj</t>
  </si>
  <si>
    <t>Canapea consultatie</t>
  </si>
  <si>
    <t>Hardware sistem monitorizare virtuala</t>
  </si>
  <si>
    <t>Imprimanta</t>
  </si>
  <si>
    <t>Modernizare si extindere centru multifunctional de recuperare Kids</t>
  </si>
  <si>
    <t>Mese kinetoterapie</t>
  </si>
  <si>
    <t>Masa masaj</t>
  </si>
  <si>
    <t>Roata umar tip I</t>
  </si>
  <si>
    <t>Banda mers (alergare)</t>
  </si>
  <si>
    <t>Masa tratament</t>
  </si>
  <si>
    <t>Bicicleta ergometrica</t>
  </si>
  <si>
    <t>Banca pentru quadricepsi</t>
  </si>
  <si>
    <t>Dispozitiv fizioterapeutic pentru sold,genunchi,glezna</t>
  </si>
  <si>
    <t>Bucatarie parafina</t>
  </si>
  <si>
    <t>Aparat evaluare mers</t>
  </si>
  <si>
    <t>Scara modulara</t>
  </si>
  <si>
    <t>Ergoset</t>
  </si>
  <si>
    <t>Helcometru</t>
  </si>
  <si>
    <t>Dispozitiv  de ridicat si transport portabil (electric) chinga de ridicare si transfer pacient in pat,baie sau toaleta</t>
  </si>
  <si>
    <t>Cantar electronic cu coloana adulti</t>
  </si>
  <si>
    <t>Spirometru portabil</t>
  </si>
  <si>
    <t>Costum impermeabil tip scafandru</t>
  </si>
  <si>
    <t>Scaun cu rotile pentru invalizi</t>
  </si>
  <si>
    <t>Modernizare Centru Multifunctional de Servicii Sociale pentru Persoane Varstnice</t>
  </si>
  <si>
    <t>Tutoriale video de utilizare a solutiei de alertare</t>
  </si>
  <si>
    <t>pozitiei ,,Dotari si plati proiecte pe anul 2013'' din fonduri structurale</t>
  </si>
  <si>
    <t>Lucrari protectie imobil str.Domneasca nr.24</t>
  </si>
  <si>
    <t>Centrul comunitar de servicii sociale  din strada Stiintei nr.26, municipiul Galati</t>
  </si>
  <si>
    <t>Modernizare imobil str.Domneasca nr.54(S.F.)</t>
  </si>
  <si>
    <t>Strategia de dezvoltare a sistemului centralizat de distributie a energiei termice in municipiul Galati (reactualizare)</t>
  </si>
  <si>
    <t>Sisteme inteligente pentru managementul traficului in vederea cresterii fluentei si siguranta circulatiei</t>
  </si>
  <si>
    <t xml:space="preserve">Infrastructura de retea </t>
  </si>
  <si>
    <t xml:space="preserve">Imprimante si multifunctionale </t>
  </si>
  <si>
    <t>Surse  de alimentare electrica -UPS</t>
  </si>
  <si>
    <t xml:space="preserve">Sistem de procesare corespodenta </t>
  </si>
  <si>
    <t xml:space="preserve">Sisteme interactive de informare </t>
  </si>
  <si>
    <t>Sisteme de ordonare</t>
  </si>
  <si>
    <t>Consolidari</t>
  </si>
  <si>
    <t>Consolidare versant str.AI.Cuza nr. 62</t>
  </si>
  <si>
    <t>Demolare gard bloc  C, strada Milcov</t>
  </si>
  <si>
    <t>Amenajare loc de joaca Micro 40,str.Naruja bl.C1-D1</t>
  </si>
  <si>
    <t xml:space="preserve">Achizitie contori energie termica </t>
  </si>
  <si>
    <t>Reabilitare strada Aviatorilor</t>
  </si>
  <si>
    <t>Dotari Faleza</t>
  </si>
  <si>
    <t>Gradinita cu program prelungit nr.51(platforma)</t>
  </si>
  <si>
    <t xml:space="preserve">Gradinita cu program normal nr.21,,Mihaela'' , documentatie pentru avizare Inspectoratul pentru Situatii de Urgenta
</t>
  </si>
  <si>
    <t xml:space="preserve">Gradinita cu program prelungit  Tedy, documentatie pentru avizare Inspectoratul pentru Situatii de Urgenta
</t>
  </si>
  <si>
    <t xml:space="preserve">Gradinita cu program prelungit nr.5 -documentatie pentru avizare Inspectoratul pentru Situatii de Urgenta </t>
  </si>
  <si>
    <t>Consolidare Gradinita cu program prelungit nr.45,,Parfumul Teilor''</t>
  </si>
  <si>
    <t xml:space="preserve">Subtraversare Dunare </t>
  </si>
  <si>
    <t>Parcare etajata Mazepa I , bl.G3-G4</t>
  </si>
  <si>
    <t>Modernizare strada Tecuci (actualizare)</t>
  </si>
  <si>
    <t xml:space="preserve">Reabilitare ansamblul strada Garii si strada Al.I.Cuza </t>
  </si>
  <si>
    <t>Demolare statie de incinerare</t>
  </si>
  <si>
    <t xml:space="preserve">Cercetare arheologica Primaria municipiului Galati </t>
  </si>
  <si>
    <t xml:space="preserve">R.K.Pasaj Dunarea </t>
  </si>
  <si>
    <t>Cabine de paza</t>
  </si>
  <si>
    <t xml:space="preserve">Mobilier </t>
  </si>
  <si>
    <t xml:space="preserve">Modernizare Parc Oraselul Copiilor </t>
  </si>
  <si>
    <t>Dotari Fitness</t>
  </si>
  <si>
    <t xml:space="preserve">Amenajare Gradinita cartier Micro 39, bl.C120
</t>
  </si>
  <si>
    <t>Gradinita cu program normal nr. 24 , documentatie pentru avizare Inspectoratul pentru Situatii de Urgenta</t>
  </si>
  <si>
    <t xml:space="preserve"> Cabine statii autobuz</t>
  </si>
  <si>
    <t>Consolidare Dispensar T.B.C. strada Regiment 11 Siret</t>
  </si>
  <si>
    <t xml:space="preserve">Construire locuinte sociale Micro 17-actualizare </t>
  </si>
  <si>
    <t>Construire locuinte sociale str.Drumul Viilor nr.8-actualizare</t>
  </si>
  <si>
    <t xml:space="preserve">Construire locuinte sociale 
str.A.Ipatescu nr.13
</t>
  </si>
  <si>
    <t xml:space="preserve">bl.G10, Micro 18-recalculare </t>
  </si>
  <si>
    <t>Consolidare rezervor Filesti</t>
  </si>
  <si>
    <t>Generator aer cald Diesel</t>
  </si>
  <si>
    <t>Sterilizator cu aer uscat</t>
  </si>
  <si>
    <t>P.U.Z.</t>
  </si>
  <si>
    <t>Regulament de interventie pentru zonele de actiune prioritara conform Legii nr.153/2011</t>
  </si>
  <si>
    <t>Concursuri de solutie - Amenajari peisagistice</t>
  </si>
  <si>
    <t>Strategia de dezvoltare teritoriala  zona Periurbana</t>
  </si>
  <si>
    <t>Reabilitare locuinte sociale pentru persoane defavorizate strada Laminoristilor, bl.G4,Micro 19</t>
  </si>
  <si>
    <t xml:space="preserve">Expertize imobile </t>
  </si>
  <si>
    <t>Expertiza tehnica strada Romana  (si retele )</t>
  </si>
  <si>
    <t>R.K. Retea canalizare bl.I1,I2, Complex Studentesc,str.Domneasca</t>
  </si>
  <si>
    <t>Arena  de box</t>
  </si>
  <si>
    <t>Parapet siguranta circulatiei  strada Gh.Sincai- Filesti</t>
  </si>
  <si>
    <t>Achizitie A.D.C.-uri</t>
  </si>
  <si>
    <t>Instalatie antiincendiu (birouri arhiva,strada Traian nr.254)</t>
  </si>
  <si>
    <t>Amenajare extindere Talcioc (actualizare)</t>
  </si>
  <si>
    <t>R.K.Colegiul Tehnic ,,Aurel Vlaicu'' ,
 camin internat B</t>
  </si>
  <si>
    <t>Motocoasa-F.A.</t>
  </si>
  <si>
    <t>Motopompa-F.A.</t>
  </si>
  <si>
    <t>Benzi transportoare pentru deseuri-F.A.</t>
  </si>
  <si>
    <t>Generator de sudura-F.A.</t>
  </si>
  <si>
    <t>Masina de spalat recipienti-F.A.</t>
  </si>
  <si>
    <t>Autogunoiera de 9 to-F.A.</t>
  </si>
  <si>
    <t>Cilindru vibrocompactor-F.A.</t>
  </si>
  <si>
    <t>Masina de spalat recipienti-T.H.</t>
  </si>
  <si>
    <t>Concasor mobil cu falci-T.H.</t>
  </si>
  <si>
    <t>Excavator multifunctional -T.H.</t>
  </si>
  <si>
    <t>Automaturatoare 5 mc.-T.H.</t>
  </si>
  <si>
    <t>Automaturatoare 2,5 mc.-T.H.</t>
  </si>
  <si>
    <t>Tractor 90CP-T.H.</t>
  </si>
  <si>
    <t>Tractor hidraulic cu priza de putere fata si spate, echipat cu freza de zapada-T.H.</t>
  </si>
  <si>
    <t>Remorca tractor -T.H.</t>
  </si>
  <si>
    <t>Buldoexcavator -T.H.</t>
  </si>
  <si>
    <t>Tractor 90 CP-F.A.</t>
  </si>
  <si>
    <t>Modernizare str.Feroviarilor</t>
  </si>
  <si>
    <t>Modernizare strada 13 Decembrie</t>
  </si>
  <si>
    <t xml:space="preserve">Casute  din lemn </t>
  </si>
  <si>
    <t>Modernizare strada Bravilor</t>
  </si>
  <si>
    <t>Modernizare strada Dobrogei</t>
  </si>
  <si>
    <t>Oglinzi  de corectie  cu suport</t>
  </si>
  <si>
    <t>Benzi elastice 45,50 cm galben, rosu, verde, albastru, negru</t>
  </si>
  <si>
    <t xml:space="preserve">Verticalizator </t>
  </si>
  <si>
    <t>Bara paralele reglabila</t>
  </si>
  <si>
    <t>Cusca sistem cu 3 panouri de plasa metalica detasabila</t>
  </si>
  <si>
    <t xml:space="preserve">Computer cu softuri  dedicate </t>
  </si>
  <si>
    <t>Cantar electronic sugari</t>
  </si>
  <si>
    <t xml:space="preserve">Ministepper </t>
  </si>
  <si>
    <t xml:space="preserve">Set gantere cu suport </t>
  </si>
  <si>
    <t xml:space="preserve">Licenta software </t>
  </si>
  <si>
    <t>Dotari P.S.I.</t>
  </si>
  <si>
    <t xml:space="preserve">Scanner profesional </t>
  </si>
  <si>
    <t>Imprimanta color</t>
  </si>
  <si>
    <t>Modernizare Gradina Publica</t>
  </si>
  <si>
    <t>Consolidare Gradinita cu program prelungit nr.45</t>
  </si>
  <si>
    <t>R.K. instalatii electrice la Liceul Teoretic ,,Sf.Maria''</t>
  </si>
  <si>
    <t xml:space="preserve">Consolidare Pavilion 1 si 2 al Spitalului de Psihiatrie </t>
  </si>
  <si>
    <t>Consolidare Monumentul Eroilor  Revolutiei, strada Domneasca</t>
  </si>
  <si>
    <t>Consolidare Sala de Festivitati Colegiul National ,,Costache Negri''</t>
  </si>
  <si>
    <t>Separare alimentare cu energie electrica Colegiul Tehnic de Alimentatie si Turism  D.Motoc de Liceul Teoretic ,,Mircea Eliade''</t>
  </si>
  <si>
    <t>R.K. instalatie electrica Gradinita cu program prelungit  nr.52,,Camil Ressu''</t>
  </si>
  <si>
    <t>Caminul pentru persoane vartsnice 
Sf.Spiridon</t>
  </si>
  <si>
    <t>Echipament de protectie pentru centrala termica</t>
  </si>
  <si>
    <t>Centrul multifunctional  de servicii sociale Galati
strada Domneasca nr.160</t>
  </si>
  <si>
    <t>Infiintarea centrului Alzheimer si reabilitarea serviciilor conexe Centrului Multifunctional de Servicii Sociale Galati</t>
  </si>
  <si>
    <t>Spalator vase inox</t>
  </si>
  <si>
    <t>Masina de gatit cu 6 arzatoare si cuptoare</t>
  </si>
  <si>
    <t xml:space="preserve">Masina de gatit cu 4 plite </t>
  </si>
  <si>
    <t xml:space="preserve">Hota profesionala </t>
  </si>
  <si>
    <t>Basculante cuva 80-120 l</t>
  </si>
  <si>
    <t>Dulap otel inox cu 2 usi cu polite reglabile</t>
  </si>
  <si>
    <t xml:space="preserve">Dulap superior din otel inox cu polita reglabila, 2 usi glisante </t>
  </si>
  <si>
    <t>Masa tip dulap din otel inox</t>
  </si>
  <si>
    <t>Spalator otel inox 2 cuve</t>
  </si>
  <si>
    <t>Masina de tocat carne</t>
  </si>
  <si>
    <t>Masina de taiat legume</t>
  </si>
  <si>
    <t>Mixer planetar +accesorii</t>
  </si>
  <si>
    <t>Masina de spalat industriala cu capacitate 50-55 kg.</t>
  </si>
  <si>
    <t>Masina de spalat industriala cu capacitate 14-16 kg.</t>
  </si>
  <si>
    <t>a.</t>
  </si>
  <si>
    <t>b.</t>
  </si>
  <si>
    <t>c.</t>
  </si>
  <si>
    <t>d.</t>
  </si>
  <si>
    <t>Modernizarea si extinderea Centrului Multifunctional de Recuperare ,,Kids''</t>
  </si>
  <si>
    <t>Bare paralele</t>
  </si>
  <si>
    <t>Aparat pentru recuperarea piciorului si a gleznei</t>
  </si>
  <si>
    <t>Modernizare Baza de ecarisaj</t>
  </si>
  <si>
    <t>Sala gimnastica str.Dr.Carnabel nr.63(expertiza tehnica )</t>
  </si>
  <si>
    <t>Centrala de instiintare si alarmare necesara pentru comanda mijloacelor de alarmare publica din municipiul Galati</t>
  </si>
  <si>
    <t>Remorca auto necesara pentru transport materiale de interventie in situatii de urgenta</t>
  </si>
  <si>
    <t>Consola mobila pentru gestionarea sistemului de alarmare publica (laptop), cu programele licentiate</t>
  </si>
  <si>
    <t>Computer birou necesar pentru managementul situatiilor de urgenta, monitorizarea situatiilor si fenomenelor de protectie civila,intocmirea documentelor specifice de protectie civila, intocmirea documentelor operative, tinerea evidentelor</t>
  </si>
  <si>
    <t>Licenta Windows si licenta Office</t>
  </si>
  <si>
    <t>Amenajare rampa acces pentru persoane cu handicap,bl.A8, str. Traian nr.97</t>
  </si>
  <si>
    <t>Proiectul ,,Strategii urbane inovative si planuri de actiuni pentru imbunatatirea rolului social si economic al seniorilor (+50)-SILVER CITY''</t>
  </si>
  <si>
    <t>Sirena electronica de alarmare publica necesara pentru alarmarea populatiei municipiul Galati</t>
  </si>
  <si>
    <t>Rampa pentru persoane cu dizabilitati,Gradinita cu program normal nr.34</t>
  </si>
  <si>
    <t>Rampa pentru persoane cu dizabilitati,Gradinita ,,Ciprian Porumbescu''</t>
  </si>
  <si>
    <t>CAP.54-EVIDENTA POPULATIEI</t>
  </si>
  <si>
    <t>Sistem de supraveghere</t>
  </si>
  <si>
    <t>Imbunatatirea eficientei energetice,cladiri</t>
  </si>
  <si>
    <t>Masa de lucru de inox tip dulap fara rebord</t>
  </si>
  <si>
    <t>Rastel inox cu 4 grilaje</t>
  </si>
  <si>
    <t>Raft/rastel inox cu 4 polite  perforate</t>
  </si>
  <si>
    <t xml:space="preserve">Dulap inox cu 4 usi glisante </t>
  </si>
  <si>
    <t xml:space="preserve">Masina  de spalat  vase cu capota </t>
  </si>
  <si>
    <t xml:space="preserve">Masa cu spalator cu grilaj si 2 cuve pe dreapta </t>
  </si>
  <si>
    <t>Masa de lucru cu rebord si 3 sertare verticale</t>
  </si>
  <si>
    <t xml:space="preserve">Dulap vertical cu 2 usi glisante </t>
  </si>
  <si>
    <t xml:space="preserve">Masina de curatat cartofi si ceapa </t>
  </si>
  <si>
    <t xml:space="preserve">Suport scurgere 248 farfurii </t>
  </si>
  <si>
    <t xml:space="preserve">Frigider inox cu 1 usa </t>
  </si>
  <si>
    <t xml:space="preserve">Masa  de lucru cu rebord si usi glisante </t>
  </si>
  <si>
    <t>Studiu de fezabilitate pentru eficientizarea transportului public local cu ajutorul unei analize a principalelor procese in municipiul Galati</t>
  </si>
  <si>
    <t>Uscator industrial de rufe</t>
  </si>
  <si>
    <t>Documentatii,studii,evaluari- expropriere strada Traian</t>
  </si>
  <si>
    <t>Modernizare strada Mihai Bravu (actualizare)-strada Garii</t>
  </si>
  <si>
    <t>DEMOLARI</t>
  </si>
  <si>
    <t>Demolare magazie Scoala nr. 12 ,,Miron Costin''</t>
  </si>
  <si>
    <t>Aparat  multifunctional fitness</t>
  </si>
  <si>
    <t xml:space="preserve">Harti de zgomot </t>
  </si>
  <si>
    <t>Sistem de management al documentelor, arhiva electronica si managementul relatiei cu cetatenii (S.F.)</t>
  </si>
  <si>
    <t xml:space="preserve">Trei echipaje mobile si un dispecerat video necesare pentru monitorizarea situatiilor de urgenta </t>
  </si>
  <si>
    <t xml:space="preserve">Aparat foto DSRL-18 Mpx cu obiectiv 18-135 mm, necesar pentru monitorizarea situatiilor de urgenta </t>
  </si>
  <si>
    <t>Reabilitare unitati de invatamant in municipiul Galati</t>
  </si>
  <si>
    <t>Sasiu multifunctional</t>
  </si>
  <si>
    <t>Sala polivalenta patinoar -Studiu de fezabilitate</t>
  </si>
  <si>
    <t>Studiu parteneriat public privat,plaja Dunarea,lac Vanatori</t>
  </si>
  <si>
    <t>Studiu parteneriat public privat,Stadion Mall</t>
  </si>
  <si>
    <t>Net City-studiu de fezabilitate</t>
  </si>
  <si>
    <t>Modernizare Faleza Dunarii</t>
  </si>
  <si>
    <t>Sistem/atentionare treceri pietoni</t>
  </si>
  <si>
    <t>Expertiza tehnica b-dul Marii Uniri-zona Elice, bl.P-uri</t>
  </si>
  <si>
    <t>Sistematizare zona pietonala strada Prelungirea Tecuci,bl.V-uri-studiu de fezabilitate</t>
  </si>
  <si>
    <t xml:space="preserve">Reabilitare taluz strada George Enescu-studiu de fezabilitate </t>
  </si>
  <si>
    <t xml:space="preserve">Extindere si modernizare Drum de Centura (zona Talcioc,Brates)-studiu de fezablitate </t>
  </si>
  <si>
    <t>Studiu strategie de dezvoltare a municipiului Galati-reactualizare studiu de fezabilitate</t>
  </si>
  <si>
    <t>ANEXA V</t>
  </si>
  <si>
    <t xml:space="preserve">Anexa V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</si>
</sst>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#0"/>
    <numFmt numFmtId="173" formatCode="#,##0.0;[Red]#,##0.0"/>
    <numFmt numFmtId="174" formatCode="#,##0.00;[Red]#,##0.00"/>
    <numFmt numFmtId="175" formatCode="#,##0.0"/>
    <numFmt numFmtId="176" formatCode="#,##0;[Red]#,##0"/>
    <numFmt numFmtId="177" formatCode="_-* #,##0\ _L_E_I_-;\-* #,##0\ _L_E_I_-;_-* &quot;-&quot;\ _L_E_I_-;_-@_-"/>
    <numFmt numFmtId="178" formatCode="_-* #,##0.00\ _L_E_I_-;\-* #,##0.00\ _L_E_I_-;_-* &quot;-&quot;??\ _L_E_I_-;_-@_-"/>
    <numFmt numFmtId="179" formatCode="#,###"/>
    <numFmt numFmtId="180" formatCode="0;[Red]0"/>
    <numFmt numFmtId="181" formatCode="#,##0.\2\5"/>
    <numFmt numFmtId="182" formatCode="#,##0.\8\1\5"/>
    <numFmt numFmtId="183" formatCode="#,##0.000"/>
    <numFmt numFmtId="184" formatCode="#,000.\8\1\5"/>
    <numFmt numFmtId="185" formatCode="0.000.000"/>
    <numFmt numFmtId="186" formatCode="#.##0.00"/>
    <numFmt numFmtId="187" formatCode="0.000"/>
    <numFmt numFmtId="188" formatCode="#,##0.000;[Red]#,##0.000"/>
    <numFmt numFmtId="189" formatCode="0#"/>
    <numFmt numFmtId="190" formatCode="0###"/>
  </numFmts>
  <fonts count="15">
    <font>
      <sz val="10"/>
      <name val="Arial"/>
      <family val="0"/>
    </font>
    <font>
      <u val="single"/>
      <sz val="9"/>
      <color indexed="36"/>
      <name val="Arial CE"/>
      <family val="0"/>
    </font>
    <font>
      <u val="single"/>
      <sz val="9"/>
      <color indexed="12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12"/>
      <name val="Arial CE"/>
      <family val="0"/>
    </font>
    <font>
      <sz val="11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right" vertical="top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/>
    </xf>
    <xf numFmtId="172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vertical="top"/>
    </xf>
    <xf numFmtId="173" fontId="4" fillId="0" borderId="1" xfId="0" applyNumberFormat="1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right" vertical="top"/>
    </xf>
    <xf numFmtId="172" fontId="8" fillId="0" borderId="1" xfId="0" applyNumberFormat="1" applyFont="1" applyBorder="1" applyAlignment="1">
      <alignment horizontal="left" vertical="top" wrapText="1"/>
    </xf>
    <xf numFmtId="172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174" fontId="8" fillId="0" borderId="1" xfId="0" applyNumberFormat="1" applyFont="1" applyBorder="1" applyAlignment="1">
      <alignment horizontal="right" vertical="top"/>
    </xf>
    <xf numFmtId="174" fontId="0" fillId="0" borderId="0" xfId="0" applyNumberFormat="1" applyAlignment="1">
      <alignment/>
    </xf>
    <xf numFmtId="172" fontId="7" fillId="0" borderId="1" xfId="0" applyNumberFormat="1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right" vertical="top"/>
    </xf>
    <xf numFmtId="174" fontId="7" fillId="0" borderId="1" xfId="0" applyNumberFormat="1" applyFont="1" applyBorder="1" applyAlignment="1">
      <alignment horizontal="right" vertical="top"/>
    </xf>
    <xf numFmtId="1" fontId="5" fillId="0" borderId="1" xfId="0" applyNumberFormat="1" applyFont="1" applyBorder="1" applyAlignment="1">
      <alignment horizontal="right" vertical="top"/>
    </xf>
    <xf numFmtId="172" fontId="5" fillId="0" borderId="1" xfId="0" applyNumberFormat="1" applyFont="1" applyBorder="1" applyAlignment="1">
      <alignment horizontal="left" vertical="top" wrapText="1"/>
    </xf>
    <xf numFmtId="174" fontId="5" fillId="0" borderId="1" xfId="0" applyNumberFormat="1" applyFont="1" applyBorder="1" applyAlignment="1">
      <alignment horizontal="right" vertical="top"/>
    </xf>
    <xf numFmtId="172" fontId="9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right" vertical="top"/>
    </xf>
    <xf numFmtId="172" fontId="5" fillId="0" borderId="1" xfId="0" applyNumberFormat="1" applyFont="1" applyFill="1" applyBorder="1" applyAlignment="1">
      <alignment vertical="top" wrapText="1"/>
    </xf>
    <xf numFmtId="172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174" fontId="5" fillId="0" borderId="1" xfId="0" applyNumberFormat="1" applyFont="1" applyFill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/>
    </xf>
    <xf numFmtId="172" fontId="7" fillId="0" borderId="1" xfId="0" applyNumberFormat="1" applyFont="1" applyBorder="1" applyAlignment="1">
      <alignment vertical="top" wrapText="1"/>
    </xf>
    <xf numFmtId="172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174" fontId="7" fillId="0" borderId="1" xfId="0" applyNumberFormat="1" applyFont="1" applyBorder="1" applyAlignment="1">
      <alignment horizontal="right" vertical="top"/>
    </xf>
    <xf numFmtId="174" fontId="5" fillId="0" borderId="1" xfId="0" applyNumberFormat="1" applyFont="1" applyBorder="1" applyAlignment="1">
      <alignment horizontal="right" vertical="top"/>
    </xf>
    <xf numFmtId="172" fontId="9" fillId="0" borderId="1" xfId="0" applyNumberFormat="1" applyFont="1" applyBorder="1" applyAlignment="1">
      <alignment vertical="top" wrapText="1"/>
    </xf>
    <xf numFmtId="172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172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72" fontId="8" fillId="0" borderId="1" xfId="0" applyNumberFormat="1" applyFont="1" applyBorder="1" applyAlignment="1">
      <alignment vertical="top" wrapText="1"/>
    </xf>
    <xf numFmtId="174" fontId="8" fillId="0" borderId="1" xfId="0" applyNumberFormat="1" applyFont="1" applyBorder="1" applyAlignment="1">
      <alignment horizontal="right" vertical="top"/>
    </xf>
    <xf numFmtId="172" fontId="7" fillId="0" borderId="1" xfId="0" applyNumberFormat="1" applyFont="1" applyBorder="1" applyAlignment="1">
      <alignment vertical="top" wrapText="1"/>
    </xf>
    <xf numFmtId="172" fontId="5" fillId="0" borderId="1" xfId="0" applyNumberFormat="1" applyFont="1" applyBorder="1" applyAlignment="1">
      <alignment vertical="top" wrapText="1"/>
    </xf>
    <xf numFmtId="172" fontId="8" fillId="0" borderId="1" xfId="0" applyNumberFormat="1" applyFont="1" applyFill="1" applyBorder="1" applyAlignment="1">
      <alignment vertical="top" wrapText="1"/>
    </xf>
    <xf numFmtId="172" fontId="10" fillId="0" borderId="1" xfId="0" applyNumberFormat="1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top"/>
    </xf>
    <xf numFmtId="172" fontId="5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172" fontId="7" fillId="0" borderId="1" xfId="0" applyNumberFormat="1" applyFont="1" applyBorder="1" applyAlignment="1">
      <alignment horizontal="left" vertical="top" wrapText="1"/>
    </xf>
    <xf numFmtId="174" fontId="7" fillId="0" borderId="1" xfId="0" applyNumberFormat="1" applyFont="1" applyFill="1" applyBorder="1" applyAlignment="1">
      <alignment horizontal="right" vertical="top"/>
    </xf>
    <xf numFmtId="174" fontId="5" fillId="0" borderId="1" xfId="0" applyNumberFormat="1" applyFont="1" applyFill="1" applyBorder="1" applyAlignment="1">
      <alignment horizontal="right" vertical="top"/>
    </xf>
    <xf numFmtId="172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4" fontId="7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left" vertical="top" wrapText="1"/>
    </xf>
    <xf numFmtId="172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7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vertical="top" wrapText="1"/>
    </xf>
    <xf numFmtId="174" fontId="8" fillId="0" borderId="1" xfId="0" applyNumberFormat="1" applyFont="1" applyBorder="1" applyAlignment="1">
      <alignment vertical="top"/>
    </xf>
    <xf numFmtId="174" fontId="7" fillId="0" borderId="1" xfId="0" applyNumberFormat="1" applyFont="1" applyBorder="1" applyAlignment="1">
      <alignment vertical="top"/>
    </xf>
    <xf numFmtId="174" fontId="5" fillId="0" borderId="1" xfId="0" applyNumberFormat="1" applyFont="1" applyBorder="1" applyAlignment="1">
      <alignment vertical="top"/>
    </xf>
    <xf numFmtId="172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74" fontId="7" fillId="0" borderId="1" xfId="0" applyNumberFormat="1" applyFont="1" applyFill="1" applyBorder="1" applyAlignment="1">
      <alignment horizontal="right" vertical="top"/>
    </xf>
    <xf numFmtId="172" fontId="5" fillId="0" borderId="2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172" fontId="7" fillId="0" borderId="1" xfId="0" applyNumberFormat="1" applyFont="1" applyBorder="1" applyAlignment="1" applyProtection="1">
      <alignment horizontal="left" vertical="top" wrapText="1"/>
      <protection locked="0"/>
    </xf>
    <xf numFmtId="172" fontId="6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 horizontal="right" vertical="top"/>
    </xf>
    <xf numFmtId="1" fontId="5" fillId="0" borderId="1" xfId="0" applyNumberFormat="1" applyFont="1" applyFill="1" applyBorder="1" applyAlignment="1">
      <alignment horizontal="right" vertical="top"/>
    </xf>
    <xf numFmtId="172" fontId="7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 vertical="top"/>
    </xf>
    <xf numFmtId="172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 vertical="top"/>
    </xf>
    <xf numFmtId="172" fontId="9" fillId="0" borderId="1" xfId="0" applyNumberFormat="1" applyFont="1" applyFill="1" applyBorder="1" applyAlignment="1">
      <alignment horizontal="left" vertical="top" wrapText="1"/>
    </xf>
    <xf numFmtId="172" fontId="7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172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5" fillId="0" borderId="1" xfId="0" applyNumberFormat="1" applyFont="1" applyBorder="1" applyAlignment="1">
      <alignment horizontal="center"/>
    </xf>
    <xf numFmtId="172" fontId="5" fillId="0" borderId="1" xfId="0" applyNumberFormat="1" applyFont="1" applyFill="1" applyBorder="1" applyAlignment="1">
      <alignment horizontal="left" vertical="top"/>
    </xf>
    <xf numFmtId="172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vertical="top"/>
    </xf>
    <xf numFmtId="172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/>
    </xf>
    <xf numFmtId="172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1" fontId="10" fillId="0" borderId="1" xfId="0" applyNumberFormat="1" applyFont="1" applyBorder="1" applyAlignment="1">
      <alignment horizontal="right" vertical="top"/>
    </xf>
    <xf numFmtId="172" fontId="10" fillId="0" borderId="1" xfId="0" applyNumberFormat="1" applyFont="1" applyBorder="1" applyAlignment="1">
      <alignment horizontal="center" vertical="top"/>
    </xf>
    <xf numFmtId="174" fontId="10" fillId="0" borderId="1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72" fontId="6" fillId="0" borderId="1" xfId="0" applyNumberFormat="1" applyFont="1" applyFill="1" applyBorder="1" applyAlignment="1">
      <alignment vertical="top" wrapText="1"/>
    </xf>
    <xf numFmtId="174" fontId="7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 wrapText="1"/>
    </xf>
    <xf numFmtId="172" fontId="8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174" fontId="0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0" fillId="0" borderId="0" xfId="22">
      <alignment/>
      <protection/>
    </xf>
    <xf numFmtId="1" fontId="7" fillId="0" borderId="3" xfId="21" applyNumberFormat="1" applyFont="1" applyBorder="1" applyAlignment="1">
      <alignment horizontal="right" vertical="top"/>
      <protection/>
    </xf>
    <xf numFmtId="172" fontId="7" fillId="0" borderId="3" xfId="21" applyNumberFormat="1" applyFont="1" applyBorder="1" applyAlignment="1">
      <alignment horizontal="left" vertical="top" wrapText="1"/>
      <protection/>
    </xf>
    <xf numFmtId="172" fontId="5" fillId="0" borderId="3" xfId="21" applyNumberFormat="1" applyFont="1" applyBorder="1" applyAlignment="1">
      <alignment horizontal="center" vertical="top"/>
      <protection/>
    </xf>
    <xf numFmtId="1" fontId="5" fillId="0" borderId="3" xfId="21" applyNumberFormat="1" applyFont="1" applyBorder="1" applyAlignment="1">
      <alignment horizontal="center" vertical="top"/>
      <protection/>
    </xf>
    <xf numFmtId="174" fontId="5" fillId="0" borderId="3" xfId="21" applyNumberFormat="1" applyFont="1" applyBorder="1" applyAlignment="1">
      <alignment horizontal="right" vertical="top"/>
      <protection/>
    </xf>
    <xf numFmtId="1" fontId="7" fillId="0" borderId="0" xfId="21" applyNumberFormat="1" applyFont="1" applyBorder="1" applyAlignment="1">
      <alignment horizontal="center" vertical="top"/>
      <protection/>
    </xf>
    <xf numFmtId="0" fontId="12" fillId="0" borderId="0" xfId="21" applyBorder="1">
      <alignment/>
      <protection/>
    </xf>
    <xf numFmtId="1" fontId="5" fillId="0" borderId="0" xfId="21" applyNumberFormat="1" applyFont="1" applyBorder="1" applyAlignment="1">
      <alignment horizontal="right" vertical="top"/>
      <protection/>
    </xf>
    <xf numFmtId="0" fontId="5" fillId="0" borderId="0" xfId="21" applyFont="1" applyBorder="1" applyAlignment="1">
      <alignment vertical="top" wrapText="1"/>
      <protection/>
    </xf>
    <xf numFmtId="0" fontId="5" fillId="0" borderId="0" xfId="21" applyFont="1" applyBorder="1" applyAlignment="1">
      <alignment horizontal="center" vertical="top"/>
      <protection/>
    </xf>
    <xf numFmtId="1" fontId="5" fillId="0" borderId="0" xfId="21" applyNumberFormat="1" applyFont="1" applyBorder="1" applyAlignment="1">
      <alignment horizontal="center" vertical="top"/>
      <protection/>
    </xf>
    <xf numFmtId="172" fontId="5" fillId="0" borderId="4" xfId="21" applyNumberFormat="1" applyFont="1" applyBorder="1" applyAlignment="1">
      <alignment horizontal="center" vertical="top"/>
      <protection/>
    </xf>
    <xf numFmtId="172" fontId="5" fillId="0" borderId="1" xfId="21" applyNumberFormat="1" applyFont="1" applyBorder="1" applyAlignment="1">
      <alignment horizontal="center" vertical="top"/>
      <protection/>
    </xf>
    <xf numFmtId="1" fontId="5" fillId="0" borderId="5" xfId="21" applyNumberFormat="1" applyFont="1" applyBorder="1" applyAlignment="1">
      <alignment horizontal="right" vertical="top"/>
      <protection/>
    </xf>
    <xf numFmtId="1" fontId="5" fillId="0" borderId="6" xfId="21" applyNumberFormat="1" applyFont="1" applyBorder="1" applyAlignment="1">
      <alignment horizontal="center" vertical="top" wrapText="1"/>
      <protection/>
    </xf>
    <xf numFmtId="1" fontId="5" fillId="0" borderId="7" xfId="21" applyNumberFormat="1" applyFont="1" applyBorder="1" applyAlignment="1">
      <alignment horizontal="center" vertical="top"/>
      <protection/>
    </xf>
    <xf numFmtId="1" fontId="5" fillId="0" borderId="4" xfId="21" applyNumberFormat="1" applyFont="1" applyBorder="1" applyAlignment="1">
      <alignment horizontal="right" vertical="top"/>
      <protection/>
    </xf>
    <xf numFmtId="172" fontId="7" fillId="0" borderId="4" xfId="21" applyNumberFormat="1" applyFont="1" applyBorder="1" applyAlignment="1">
      <alignment horizontal="center" vertical="top" wrapText="1"/>
      <protection/>
    </xf>
    <xf numFmtId="1" fontId="5" fillId="0" borderId="4" xfId="21" applyNumberFormat="1" applyFont="1" applyBorder="1" applyAlignment="1">
      <alignment horizontal="center" vertical="top"/>
      <protection/>
    </xf>
    <xf numFmtId="174" fontId="8" fillId="0" borderId="4" xfId="21" applyNumberFormat="1" applyFont="1" applyBorder="1" applyAlignment="1">
      <alignment horizontal="right" vertical="top"/>
      <protection/>
    </xf>
    <xf numFmtId="1" fontId="5" fillId="0" borderId="3" xfId="21" applyNumberFormat="1" applyFont="1" applyBorder="1" applyAlignment="1">
      <alignment horizontal="right" vertical="top"/>
      <protection/>
    </xf>
    <xf numFmtId="172" fontId="7" fillId="0" borderId="3" xfId="21" applyNumberFormat="1" applyFont="1" applyBorder="1" applyAlignment="1">
      <alignment horizontal="center" vertical="top" wrapText="1"/>
      <protection/>
    </xf>
    <xf numFmtId="174" fontId="8" fillId="0" borderId="3" xfId="21" applyNumberFormat="1" applyFont="1" applyBorder="1" applyAlignment="1">
      <alignment horizontal="right" vertical="top"/>
      <protection/>
    </xf>
    <xf numFmtId="172" fontId="8" fillId="0" borderId="1" xfId="21" applyNumberFormat="1" applyFont="1" applyBorder="1" applyAlignment="1">
      <alignment horizontal="left" vertical="top" wrapText="1"/>
      <protection/>
    </xf>
    <xf numFmtId="174" fontId="7" fillId="0" borderId="3" xfId="21" applyNumberFormat="1" applyFont="1" applyBorder="1" applyAlignment="1">
      <alignment horizontal="right" vertical="top"/>
      <protection/>
    </xf>
    <xf numFmtId="1" fontId="7" fillId="0" borderId="1" xfId="21" applyNumberFormat="1" applyFont="1" applyBorder="1" applyAlignment="1">
      <alignment horizontal="right" vertical="top"/>
      <protection/>
    </xf>
    <xf numFmtId="172" fontId="7" fillId="0" borderId="1" xfId="21" applyNumberFormat="1" applyFont="1" applyFill="1" applyBorder="1" applyAlignment="1">
      <alignment vertical="top" wrapText="1"/>
      <protection/>
    </xf>
    <xf numFmtId="172" fontId="5" fillId="0" borderId="3" xfId="21" applyNumberFormat="1" applyFont="1" applyBorder="1" applyAlignment="1">
      <alignment horizontal="left" vertical="top" wrapText="1"/>
      <protection/>
    </xf>
    <xf numFmtId="172" fontId="7" fillId="0" borderId="1" xfId="21" applyNumberFormat="1" applyFont="1" applyBorder="1" applyAlignment="1">
      <alignment vertical="top" wrapText="1"/>
      <protection/>
    </xf>
    <xf numFmtId="1" fontId="5" fillId="0" borderId="1" xfId="21" applyNumberFormat="1" applyFont="1" applyBorder="1" applyAlignment="1">
      <alignment horizontal="right" vertical="top"/>
      <protection/>
    </xf>
    <xf numFmtId="172" fontId="5" fillId="0" borderId="1" xfId="21" applyNumberFormat="1" applyFont="1" applyBorder="1" applyAlignment="1">
      <alignment horizontal="left" vertical="top" wrapText="1"/>
      <protection/>
    </xf>
    <xf numFmtId="1" fontId="5" fillId="0" borderId="1" xfId="21" applyNumberFormat="1" applyFont="1" applyBorder="1" applyAlignment="1">
      <alignment horizontal="center" vertical="top"/>
      <protection/>
    </xf>
    <xf numFmtId="174" fontId="8" fillId="0" borderId="1" xfId="21" applyNumberFormat="1" applyFont="1" applyBorder="1" applyAlignment="1">
      <alignment horizontal="right" vertical="top"/>
      <protection/>
    </xf>
    <xf numFmtId="174" fontId="7" fillId="0" borderId="1" xfId="21" applyNumberFormat="1" applyFont="1" applyBorder="1" applyAlignment="1">
      <alignment horizontal="right" vertical="top"/>
      <protection/>
    </xf>
    <xf numFmtId="1" fontId="5" fillId="0" borderId="8" xfId="21" applyNumberFormat="1" applyFont="1" applyBorder="1" applyAlignment="1">
      <alignment horizontal="center" vertical="top"/>
      <protection/>
    </xf>
    <xf numFmtId="1" fontId="5" fillId="0" borderId="1" xfId="21" applyNumberFormat="1" applyFont="1" applyBorder="1" applyAlignment="1">
      <alignment horizontal="right" vertical="top"/>
      <protection/>
    </xf>
    <xf numFmtId="172" fontId="5" fillId="0" borderId="1" xfId="21" applyNumberFormat="1" applyFont="1" applyBorder="1" applyAlignment="1">
      <alignment vertical="top" wrapText="1"/>
      <protection/>
    </xf>
    <xf numFmtId="174" fontId="5" fillId="0" borderId="1" xfId="21" applyNumberFormat="1" applyFont="1" applyBorder="1" applyAlignment="1">
      <alignment horizontal="right" vertical="top"/>
      <protection/>
    </xf>
    <xf numFmtId="0" fontId="12" fillId="0" borderId="0" xfId="21" applyFont="1" applyBorder="1">
      <alignment/>
      <protection/>
    </xf>
    <xf numFmtId="172" fontId="5" fillId="0" borderId="1" xfId="21" applyNumberFormat="1" applyFont="1" applyBorder="1" applyAlignment="1">
      <alignment horizontal="center" vertical="top"/>
      <protection/>
    </xf>
    <xf numFmtId="1" fontId="5" fillId="0" borderId="8" xfId="21" applyNumberFormat="1" applyFont="1" applyBorder="1" applyAlignment="1">
      <alignment horizontal="center" vertical="top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72" fontId="5" fillId="0" borderId="1" xfId="0" applyNumberFormat="1" applyFont="1" applyFill="1" applyBorder="1" applyAlignment="1">
      <alignment horizontal="left" vertical="top" wrapText="1"/>
    </xf>
    <xf numFmtId="174" fontId="5" fillId="0" borderId="1" xfId="0" applyNumberFormat="1" applyFont="1" applyFill="1" applyBorder="1" applyAlignment="1">
      <alignment vertical="top"/>
    </xf>
    <xf numFmtId="176" fontId="5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wrapText="1"/>
    </xf>
    <xf numFmtId="172" fontId="7" fillId="0" borderId="1" xfId="21" applyNumberFormat="1" applyFont="1" applyBorder="1" applyAlignment="1">
      <alignment horizontal="center" vertical="top"/>
      <protection/>
    </xf>
    <xf numFmtId="1" fontId="7" fillId="0" borderId="8" xfId="21" applyNumberFormat="1" applyFont="1" applyBorder="1" applyAlignment="1">
      <alignment horizontal="center" vertical="top"/>
      <protection/>
    </xf>
    <xf numFmtId="0" fontId="14" fillId="0" borderId="0" xfId="21" applyFont="1" applyBorder="1">
      <alignment/>
      <protection/>
    </xf>
    <xf numFmtId="172" fontId="7" fillId="0" borderId="3" xfId="21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 horizontal="center" vertical="top"/>
    </xf>
    <xf numFmtId="1" fontId="8" fillId="0" borderId="9" xfId="0" applyNumberFormat="1" applyFont="1" applyBorder="1" applyAlignment="1">
      <alignment horizontal="right" vertical="top"/>
    </xf>
    <xf numFmtId="1" fontId="7" fillId="0" borderId="9" xfId="0" applyNumberFormat="1" applyFont="1" applyBorder="1" applyAlignment="1">
      <alignment horizontal="right" vertical="top"/>
    </xf>
    <xf numFmtId="1" fontId="5" fillId="0" borderId="10" xfId="0" applyNumberFormat="1" applyFont="1" applyBorder="1" applyAlignment="1">
      <alignment horizontal="right" vertical="top"/>
    </xf>
    <xf numFmtId="172" fontId="5" fillId="0" borderId="4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center" vertical="top" wrapText="1"/>
    </xf>
    <xf numFmtId="172" fontId="5" fillId="0" borderId="4" xfId="0" applyNumberFormat="1" applyFont="1" applyBorder="1" applyAlignment="1">
      <alignment horizontal="center" vertical="top"/>
    </xf>
    <xf numFmtId="172" fontId="5" fillId="0" borderId="1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72" fontId="5" fillId="0" borderId="4" xfId="21" applyNumberFormat="1" applyFont="1" applyBorder="1" applyAlignment="1">
      <alignment horizontal="center" vertical="top" wrapText="1"/>
      <protection/>
    </xf>
    <xf numFmtId="172" fontId="5" fillId="0" borderId="1" xfId="21" applyNumberFormat="1" applyFont="1" applyBorder="1" applyAlignment="1">
      <alignment horizontal="center" vertical="top" wrapText="1"/>
      <protection/>
    </xf>
    <xf numFmtId="172" fontId="5" fillId="0" borderId="11" xfId="21" applyNumberFormat="1" applyFont="1" applyBorder="1" applyAlignment="1">
      <alignment horizontal="center" vertical="top" wrapText="1"/>
      <protection/>
    </xf>
    <xf numFmtId="172" fontId="5" fillId="0" borderId="12" xfId="21" applyNumberFormat="1" applyFont="1" applyBorder="1" applyAlignment="1">
      <alignment horizontal="center" vertical="top" wrapText="1"/>
      <protection/>
    </xf>
    <xf numFmtId="172" fontId="5" fillId="0" borderId="13" xfId="21" applyNumberFormat="1" applyFont="1" applyBorder="1" applyAlignment="1">
      <alignment horizontal="center" vertical="top" wrapText="1"/>
      <protection/>
    </xf>
    <xf numFmtId="172" fontId="5" fillId="0" borderId="10" xfId="21" applyNumberFormat="1" applyFont="1" applyBorder="1" applyAlignment="1">
      <alignment horizontal="center" vertical="top" wrapText="1"/>
      <protection/>
    </xf>
    <xf numFmtId="172" fontId="5" fillId="0" borderId="4" xfId="21" applyNumberFormat="1" applyFont="1" applyBorder="1" applyAlignment="1">
      <alignment horizontal="center" vertical="top"/>
      <protection/>
    </xf>
    <xf numFmtId="172" fontId="5" fillId="0" borderId="1" xfId="21" applyNumberFormat="1" applyFont="1" applyBorder="1" applyAlignment="1">
      <alignment horizontal="center" vertical="top"/>
      <protection/>
    </xf>
    <xf numFmtId="1" fontId="6" fillId="0" borderId="4" xfId="21" applyNumberFormat="1" applyFont="1" applyBorder="1" applyAlignment="1">
      <alignment horizontal="center" vertical="top" wrapText="1"/>
      <protection/>
    </xf>
    <xf numFmtId="1" fontId="6" fillId="0" borderId="1" xfId="21" applyNumberFormat="1" applyFont="1" applyBorder="1" applyAlignment="1">
      <alignment horizontal="center" vertical="top" wrapText="1"/>
      <protection/>
    </xf>
    <xf numFmtId="0" fontId="4" fillId="0" borderId="0" xfId="21" applyFont="1" applyBorder="1" applyAlignment="1">
      <alignment horizontal="center" vertical="top" wrapText="1"/>
      <protection/>
    </xf>
    <xf numFmtId="1" fontId="7" fillId="0" borderId="0" xfId="21" applyNumberFormat="1" applyFont="1" applyBorder="1" applyAlignment="1">
      <alignment horizontal="left" vertical="top"/>
      <protection/>
    </xf>
    <xf numFmtId="1" fontId="7" fillId="0" borderId="0" xfId="21" applyNumberFormat="1" applyFont="1" applyBorder="1" applyAlignment="1">
      <alignment horizontal="right" vertical="top"/>
      <protection/>
    </xf>
    <xf numFmtId="0" fontId="7" fillId="0" borderId="0" xfId="21" applyFont="1" applyBorder="1" applyAlignment="1">
      <alignment horizontal="center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exa V BUGET LOCAL rectificare mai 2011 " xfId="21"/>
    <cellStyle name="Normal_Book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" y="30518100"/>
          <a:ext cx="3752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    PRIMAR,
                                             ING. DUMITRU NICOLAE
  DIRECTOR  ECONOMIC                        DIRECTOR DIR. GOSP. COMUNALA
          EC. D. STAMATE                                             EC. C. BOISAN 
</a:t>
          </a:r>
        </a:p>
      </xdr:txBody>
    </xdr:sp>
    <xdr:clientData/>
  </xdr:twoCellAnchor>
  <xdr:twoCellAnchor>
    <xdr:from>
      <xdr:col>1</xdr:col>
      <xdr:colOff>1104900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14475" y="30518100"/>
          <a:ext cx="3333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</a:t>
          </a:r>
        </a:p>
      </xdr:txBody>
    </xdr:sp>
    <xdr:clientData/>
  </xdr:twoCellAnchor>
  <xdr:twoCellAnchor>
    <xdr:from>
      <xdr:col>0</xdr:col>
      <xdr:colOff>152400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30518100"/>
          <a:ext cx="469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      
                                                                                                      ing. Pavlenco V.</a:t>
          </a:r>
        </a:p>
      </xdr:txBody>
    </xdr:sp>
    <xdr:clientData/>
  </xdr:twoCellAnchor>
  <xdr:twoCellAnchor>
    <xdr:from>
      <xdr:col>2</xdr:col>
      <xdr:colOff>114300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62350" y="30518100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5" name="TextBox 5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6" name="TextBox 6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1371600</xdr:colOff>
      <xdr:row>323</xdr:row>
      <xdr:rowOff>0</xdr:rowOff>
    </xdr:from>
    <xdr:to>
      <xdr:col>4</xdr:col>
      <xdr:colOff>0</xdr:colOff>
      <xdr:row>323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81175" y="67875150"/>
          <a:ext cx="3067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
             </a:t>
          </a:r>
        </a:p>
      </xdr:txBody>
    </xdr:sp>
    <xdr:clientData/>
  </xdr:twoCellAnchor>
  <xdr:twoCellAnchor>
    <xdr:from>
      <xdr:col>0</xdr:col>
      <xdr:colOff>95250</xdr:colOff>
      <xdr:row>340</xdr:row>
      <xdr:rowOff>0</xdr:rowOff>
    </xdr:from>
    <xdr:to>
      <xdr:col>4</xdr:col>
      <xdr:colOff>0</xdr:colOff>
      <xdr:row>340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250" y="71180325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152400</xdr:colOff>
      <xdr:row>340</xdr:row>
      <xdr:rowOff>0</xdr:rowOff>
    </xdr:from>
    <xdr:to>
      <xdr:col>4</xdr:col>
      <xdr:colOff>0</xdr:colOff>
      <xdr:row>340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410075" y="711803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1</xdr:col>
      <xdr:colOff>1724025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133600" y="30518100"/>
          <a:ext cx="2714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123825</xdr:colOff>
      <xdr:row>175</xdr:row>
      <xdr:rowOff>0</xdr:rowOff>
    </xdr:from>
    <xdr:ext cx="104775" cy="238125"/>
    <xdr:sp>
      <xdr:nvSpPr>
        <xdr:cNvPr id="11" name="TextBox 11"/>
        <xdr:cNvSpPr txBox="1">
          <a:spLocks noChangeArrowheads="1"/>
        </xdr:cNvSpPr>
      </xdr:nvSpPr>
      <xdr:spPr>
        <a:xfrm>
          <a:off x="3571875" y="323183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175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3476625" y="32318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1104900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14475" y="30518100"/>
          <a:ext cx="3333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</a:t>
          </a:r>
        </a:p>
      </xdr:txBody>
    </xdr:sp>
    <xdr:clientData/>
  </xdr:twoCellAnchor>
  <xdr:twoCellAnchor>
    <xdr:from>
      <xdr:col>2</xdr:col>
      <xdr:colOff>114300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562350" y="30518100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1371600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781175" y="30518100"/>
          <a:ext cx="3067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
             </a:t>
          </a:r>
        </a:p>
      </xdr:txBody>
    </xdr:sp>
    <xdr:clientData/>
  </xdr:twoCellAnchor>
  <xdr:twoCellAnchor>
    <xdr:from>
      <xdr:col>1</xdr:col>
      <xdr:colOff>1552575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962150" y="30518100"/>
          <a:ext cx="2886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PRIMAR
ing.Dumitru Nicolae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2</xdr:col>
      <xdr:colOff>123825</xdr:colOff>
      <xdr:row>338</xdr:row>
      <xdr:rowOff>0</xdr:rowOff>
    </xdr:from>
    <xdr:ext cx="104775" cy="266700"/>
    <xdr:sp>
      <xdr:nvSpPr>
        <xdr:cNvPr id="17" name="TextBox 17"/>
        <xdr:cNvSpPr txBox="1">
          <a:spLocks noChangeArrowheads="1"/>
        </xdr:cNvSpPr>
      </xdr:nvSpPr>
      <xdr:spPr>
        <a:xfrm>
          <a:off x="35718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338</xdr:row>
      <xdr:rowOff>0</xdr:rowOff>
    </xdr:from>
    <xdr:ext cx="95250" cy="266700"/>
    <xdr:sp>
      <xdr:nvSpPr>
        <xdr:cNvPr id="18" name="TextBox 18"/>
        <xdr:cNvSpPr txBox="1">
          <a:spLocks noChangeArrowheads="1"/>
        </xdr:cNvSpPr>
      </xdr:nvSpPr>
      <xdr:spPr>
        <a:xfrm>
          <a:off x="3476625" y="707898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19" name="TextBox 19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20" name="TextBox 20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1371600</xdr:colOff>
      <xdr:row>337</xdr:row>
      <xdr:rowOff>0</xdr:rowOff>
    </xdr:from>
    <xdr:to>
      <xdr:col>4</xdr:col>
      <xdr:colOff>0</xdr:colOff>
      <xdr:row>337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781175" y="70589775"/>
          <a:ext cx="3067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
             </a:t>
          </a:r>
        </a:p>
      </xdr:txBody>
    </xdr:sp>
    <xdr:clientData/>
  </xdr:two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2" name="TextBox 22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3" name="TextBox 23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340</xdr:row>
      <xdr:rowOff>0</xdr:rowOff>
    </xdr:from>
    <xdr:to>
      <xdr:col>4</xdr:col>
      <xdr:colOff>0</xdr:colOff>
      <xdr:row>340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84822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25" name="TextBox 25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26" name="TextBox 26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7" name="TextBox 27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169</xdr:row>
      <xdr:rowOff>0</xdr:rowOff>
    </xdr:from>
    <xdr:ext cx="104775" cy="0"/>
    <xdr:sp>
      <xdr:nvSpPr>
        <xdr:cNvPr id="28" name="TextBox 28"/>
        <xdr:cNvSpPr txBox="1">
          <a:spLocks noChangeArrowheads="1"/>
        </xdr:cNvSpPr>
      </xdr:nvSpPr>
      <xdr:spPr>
        <a:xfrm>
          <a:off x="3571875" y="30518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169</xdr:row>
      <xdr:rowOff>0</xdr:rowOff>
    </xdr:from>
    <xdr:ext cx="95250" cy="0"/>
    <xdr:sp>
      <xdr:nvSpPr>
        <xdr:cNvPr id="29" name="TextBox 29"/>
        <xdr:cNvSpPr txBox="1">
          <a:spLocks noChangeArrowheads="1"/>
        </xdr:cNvSpPr>
      </xdr:nvSpPr>
      <xdr:spPr>
        <a:xfrm>
          <a:off x="3476625" y="30518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30" name="TextBox 30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31" name="TextBox 31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28600"/>
    <xdr:sp>
      <xdr:nvSpPr>
        <xdr:cNvPr id="32" name="TextBox 32"/>
        <xdr:cNvSpPr txBox="1">
          <a:spLocks noChangeArrowheads="1"/>
        </xdr:cNvSpPr>
      </xdr:nvSpPr>
      <xdr:spPr>
        <a:xfrm>
          <a:off x="6086475" y="70789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33" name="TextBox 33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340</xdr:row>
      <xdr:rowOff>0</xdr:rowOff>
    </xdr:from>
    <xdr:to>
      <xdr:col>4</xdr:col>
      <xdr:colOff>371475</xdr:colOff>
      <xdr:row>340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848225" y="7118032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35" name="TextBox 35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36" name="TextBox 36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37" name="TextBox 37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38" name="TextBox 38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39" name="TextBox 39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40" name="TextBox 40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41" name="TextBox 41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42" name="TextBox 42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340</xdr:row>
      <xdr:rowOff>0</xdr:rowOff>
    </xdr:from>
    <xdr:to>
      <xdr:col>4</xdr:col>
      <xdr:colOff>0</xdr:colOff>
      <xdr:row>340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84822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44" name="TextBox 44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45" name="TextBox 45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46" name="TextBox 46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47" name="TextBox 47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48" name="TextBox 48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49" name="TextBox 49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50" name="TextBox 50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51" name="TextBox 51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52" name="TextBox 52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53" name="TextBox 53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340</xdr:row>
      <xdr:rowOff>0</xdr:rowOff>
    </xdr:from>
    <xdr:to>
      <xdr:col>4</xdr:col>
      <xdr:colOff>0</xdr:colOff>
      <xdr:row>340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84822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55" name="TextBox 55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56" name="TextBox 56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7" name="TextBox 5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8" name="TextBox 5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59" name="TextBox 59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60" name="TextBox 60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61" name="TextBox 61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62" name="TextBox 62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63" name="TextBox 63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64" name="TextBox 64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65" name="TextBox 65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340</xdr:row>
      <xdr:rowOff>0</xdr:rowOff>
    </xdr:from>
    <xdr:to>
      <xdr:col>4</xdr:col>
      <xdr:colOff>0</xdr:colOff>
      <xdr:row>340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484822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67" name="TextBox 67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14300" cy="1209675"/>
    <xdr:sp>
      <xdr:nvSpPr>
        <xdr:cNvPr id="68" name="TextBox 68"/>
        <xdr:cNvSpPr txBox="1">
          <a:spLocks noChangeArrowheads="1"/>
        </xdr:cNvSpPr>
      </xdr:nvSpPr>
      <xdr:spPr>
        <a:xfrm>
          <a:off x="6086475" y="707898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69" name="TextBox 69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70" name="TextBox 70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71" name="TextBox 71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72" name="TextBox 72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73" name="TextBox 73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4" name="TextBox 7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5" name="TextBox 7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6" name="TextBox 7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77" name="TextBox 77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78" name="TextBox 78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79" name="TextBox 79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80" name="TextBox 80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81" name="TextBox 81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82" name="TextBox 82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83" name="TextBox 83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84" name="TextBox 84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85" name="TextBox 85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86" name="TextBox 86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87" name="TextBox 87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88" name="TextBox 88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89" name="TextBox 89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340</xdr:row>
      <xdr:rowOff>0</xdr:rowOff>
    </xdr:from>
    <xdr:to>
      <xdr:col>4</xdr:col>
      <xdr:colOff>0</xdr:colOff>
      <xdr:row>340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484822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91" name="TextBox 91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92" name="TextBox 92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93" name="TextBox 93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94" name="TextBox 94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95" name="TextBox 95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96" name="TextBox 96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97" name="TextBox 97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98" name="TextBox 9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99" name="TextBox 9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00" name="TextBox 100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01" name="TextBox 101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2" name="TextBox 10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3" name="TextBox 10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04" name="TextBox 104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05" name="TextBox 10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6" name="TextBox 10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7" name="TextBox 10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8" name="TextBox 10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340</xdr:row>
      <xdr:rowOff>0</xdr:rowOff>
    </xdr:from>
    <xdr:to>
      <xdr:col>5</xdr:col>
      <xdr:colOff>0</xdr:colOff>
      <xdr:row>340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08647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10" name="TextBox 11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11" name="TextBox 11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2" name="TextBox 11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3" name="TextBox 11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14" name="TextBox 114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15" name="TextBox 11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6" name="TextBox 11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7" name="TextBox 11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18" name="TextBox 118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19" name="TextBox 119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20" name="TextBox 12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21" name="TextBox 12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22" name="TextBox 12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23" name="TextBox 12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24" name="TextBox 124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25" name="TextBox 12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26" name="TextBox 12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27" name="TextBox 12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28" name="TextBox 128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29" name="TextBox 129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0" name="TextBox 13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1" name="TextBox 13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2" name="TextBox 13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3" name="TextBox 13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34" name="TextBox 134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35" name="TextBox 13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6" name="TextBox 13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37" name="TextBox 13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38" name="TextBox 138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39" name="TextBox 139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0" name="TextBox 14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1" name="TextBox 14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2" name="TextBox 14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3" name="TextBox 14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4" name="TextBox 14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5" name="TextBox 14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6" name="TextBox 14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7" name="TextBox 14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8" name="TextBox 14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9" name="TextBox 14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0" name="TextBox 15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1" name="TextBox 15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52" name="TextBox 15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53" name="TextBox 15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54" name="TextBox 15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5" name="TextBox 15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6" name="TextBox 15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7" name="TextBox 15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8" name="TextBox 15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9" name="TextBox 15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60" name="TextBox 16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61" name="TextBox 16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162" name="TextBox 162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163" name="TextBox 163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164" name="TextBox 164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165" name="TextBox 165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166" name="TextBox 166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67" name="TextBox 167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68" name="TextBox 168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169" name="TextBox 169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170" name="TextBox 170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71" name="TextBox 171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72" name="TextBox 172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173" name="TextBox 173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174" name="TextBox 174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75" name="TextBox 175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76" name="TextBox 176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77" name="TextBox 177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340</xdr:row>
      <xdr:rowOff>0</xdr:rowOff>
    </xdr:from>
    <xdr:to>
      <xdr:col>4</xdr:col>
      <xdr:colOff>371475</xdr:colOff>
      <xdr:row>340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4848225" y="7118032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179" name="TextBox 179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180" name="TextBox 180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81" name="TextBox 181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82" name="TextBox 182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183" name="TextBox 183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184" name="TextBox 184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85" name="TextBox 185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86" name="TextBox 186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187" name="TextBox 187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188" name="TextBox 188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189" name="TextBox 189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190" name="TextBox 190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91" name="TextBox 191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92" name="TextBox 192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193" name="TextBox 193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194" name="TextBox 194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95" name="TextBox 195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196" name="TextBox 196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197" name="TextBox 197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198" name="TextBox 198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199" name="TextBox 199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00" name="TextBox 200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01" name="TextBox 201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02" name="TextBox 202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203" name="TextBox 203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204" name="TextBox 204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05" name="TextBox 205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206" name="TextBox 206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207" name="TextBox 207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208" name="TextBox 208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09" name="TextBox 209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10" name="TextBox 210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11" name="TextBox 211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12" name="TextBox 212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13" name="TextBox 213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14" name="TextBox 214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15" name="TextBox 215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16" name="TextBox 216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17" name="TextBox 217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18" name="TextBox 218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19" name="TextBox 219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20" name="TextBox 220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21" name="TextBox 221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22" name="TextBox 222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23" name="TextBox 223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24" name="TextBox 224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25" name="TextBox 225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26" name="TextBox 226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27" name="TextBox 227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28" name="TextBox 228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29" name="TextBox 229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30" name="TextBox 230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31" name="TextBox 231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32" name="TextBox 232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33" name="TextBox 233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34" name="TextBox 234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35" name="TextBox 235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36" name="TextBox 236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37" name="TextBox 237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238" name="TextBox 238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239" name="TextBox 239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40" name="TextBox 240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41" name="TextBox 241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242" name="TextBox 242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243" name="TextBox 243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44" name="TextBox 244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45" name="TextBox 245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46" name="TextBox 246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340</xdr:row>
      <xdr:rowOff>0</xdr:rowOff>
    </xdr:from>
    <xdr:to>
      <xdr:col>4</xdr:col>
      <xdr:colOff>371475</xdr:colOff>
      <xdr:row>340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4848225" y="7118032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48" name="TextBox 248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49" name="TextBox 249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50" name="TextBox 250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51" name="TextBox 251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252" name="TextBox 252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253" name="TextBox 253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54" name="TextBox 254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55" name="TextBox 255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256" name="TextBox 256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257" name="TextBox 257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58" name="TextBox 258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59" name="TextBox 259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60" name="TextBox 260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61" name="TextBox 261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262" name="TextBox 262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263" name="TextBox 263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64" name="TextBox 264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65" name="TextBox 265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266" name="TextBox 266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267" name="TextBox 267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68" name="TextBox 268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69" name="TextBox 269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70" name="TextBox 270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71" name="TextBox 271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272" name="TextBox 272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273" name="TextBox 273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74" name="TextBox 274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275" name="TextBox 275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342900"/>
    <xdr:sp>
      <xdr:nvSpPr>
        <xdr:cNvPr id="276" name="TextBox 276"/>
        <xdr:cNvSpPr txBox="1">
          <a:spLocks noChangeArrowheads="1"/>
        </xdr:cNvSpPr>
      </xdr:nvSpPr>
      <xdr:spPr>
        <a:xfrm>
          <a:off x="484822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338</xdr:row>
      <xdr:rowOff>0</xdr:rowOff>
    </xdr:from>
    <xdr:ext cx="104775" cy="266700"/>
    <xdr:sp>
      <xdr:nvSpPr>
        <xdr:cNvPr id="277" name="TextBox 277"/>
        <xdr:cNvSpPr txBox="1">
          <a:spLocks noChangeArrowheads="1"/>
        </xdr:cNvSpPr>
      </xdr:nvSpPr>
      <xdr:spPr>
        <a:xfrm>
          <a:off x="484822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78" name="TextBox 278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79" name="TextBox 279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80" name="TextBox 280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81" name="TextBox 281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82" name="TextBox 282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83" name="TextBox 283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84" name="TextBox 284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85" name="TextBox 285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86" name="TextBox 286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87" name="TextBox 287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88" name="TextBox 288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89" name="TextBox 289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90" name="TextBox 290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91" name="TextBox 291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333</xdr:row>
      <xdr:rowOff>0</xdr:rowOff>
    </xdr:from>
    <xdr:ext cx="104775" cy="381000"/>
    <xdr:sp>
      <xdr:nvSpPr>
        <xdr:cNvPr id="292" name="TextBox 292"/>
        <xdr:cNvSpPr txBox="1">
          <a:spLocks noChangeArrowheads="1"/>
        </xdr:cNvSpPr>
      </xdr:nvSpPr>
      <xdr:spPr>
        <a:xfrm>
          <a:off x="484822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93" name="TextBox 293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94" name="TextBox 294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95" name="TextBox 295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96" name="TextBox 296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97" name="TextBox 297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98" name="TextBox 298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2000250"/>
    <xdr:sp>
      <xdr:nvSpPr>
        <xdr:cNvPr id="299" name="TextBox 299"/>
        <xdr:cNvSpPr txBox="1">
          <a:spLocks noChangeArrowheads="1"/>
        </xdr:cNvSpPr>
      </xdr:nvSpPr>
      <xdr:spPr>
        <a:xfrm>
          <a:off x="484822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49</xdr:row>
      <xdr:rowOff>0</xdr:rowOff>
    </xdr:from>
    <xdr:ext cx="104775" cy="238125"/>
    <xdr:sp>
      <xdr:nvSpPr>
        <xdr:cNvPr id="300" name="TextBox 300"/>
        <xdr:cNvSpPr txBox="1">
          <a:spLocks noChangeArrowheads="1"/>
        </xdr:cNvSpPr>
      </xdr:nvSpPr>
      <xdr:spPr>
        <a:xfrm>
          <a:off x="3571875" y="14001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49</xdr:row>
      <xdr:rowOff>0</xdr:rowOff>
    </xdr:from>
    <xdr:ext cx="95250" cy="238125"/>
    <xdr:sp>
      <xdr:nvSpPr>
        <xdr:cNvPr id="301" name="TextBox 301"/>
        <xdr:cNvSpPr txBox="1">
          <a:spLocks noChangeArrowheads="1"/>
        </xdr:cNvSpPr>
      </xdr:nvSpPr>
      <xdr:spPr>
        <a:xfrm>
          <a:off x="3476625" y="14001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51</xdr:row>
      <xdr:rowOff>0</xdr:rowOff>
    </xdr:from>
    <xdr:ext cx="104775" cy="0"/>
    <xdr:sp>
      <xdr:nvSpPr>
        <xdr:cNvPr id="302" name="TextBox 302"/>
        <xdr:cNvSpPr txBox="1">
          <a:spLocks noChangeArrowheads="1"/>
        </xdr:cNvSpPr>
      </xdr:nvSpPr>
      <xdr:spPr>
        <a:xfrm>
          <a:off x="3571875" y="144018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51</xdr:row>
      <xdr:rowOff>0</xdr:rowOff>
    </xdr:from>
    <xdr:ext cx="95250" cy="0"/>
    <xdr:sp>
      <xdr:nvSpPr>
        <xdr:cNvPr id="303" name="TextBox 303"/>
        <xdr:cNvSpPr txBox="1">
          <a:spLocks noChangeArrowheads="1"/>
        </xdr:cNvSpPr>
      </xdr:nvSpPr>
      <xdr:spPr>
        <a:xfrm>
          <a:off x="3476625" y="144018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168</xdr:row>
      <xdr:rowOff>0</xdr:rowOff>
    </xdr:from>
    <xdr:ext cx="104775" cy="971550"/>
    <xdr:sp>
      <xdr:nvSpPr>
        <xdr:cNvPr id="304" name="TextBox 304"/>
        <xdr:cNvSpPr txBox="1">
          <a:spLocks noChangeArrowheads="1"/>
        </xdr:cNvSpPr>
      </xdr:nvSpPr>
      <xdr:spPr>
        <a:xfrm>
          <a:off x="3571875" y="30318075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168</xdr:row>
      <xdr:rowOff>0</xdr:rowOff>
    </xdr:from>
    <xdr:ext cx="95250" cy="971550"/>
    <xdr:sp>
      <xdr:nvSpPr>
        <xdr:cNvPr id="305" name="TextBox 305"/>
        <xdr:cNvSpPr txBox="1">
          <a:spLocks noChangeArrowheads="1"/>
        </xdr:cNvSpPr>
      </xdr:nvSpPr>
      <xdr:spPr>
        <a:xfrm>
          <a:off x="3476625" y="30318075"/>
          <a:ext cx="952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394</xdr:row>
      <xdr:rowOff>0</xdr:rowOff>
    </xdr:from>
    <xdr:ext cx="95250" cy="428625"/>
    <xdr:sp>
      <xdr:nvSpPr>
        <xdr:cNvPr id="306" name="TextBox 306"/>
        <xdr:cNvSpPr txBox="1">
          <a:spLocks noChangeArrowheads="1"/>
        </xdr:cNvSpPr>
      </xdr:nvSpPr>
      <xdr:spPr>
        <a:xfrm>
          <a:off x="3476625" y="8462962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523875"/>
    <xdr:sp>
      <xdr:nvSpPr>
        <xdr:cNvPr id="307" name="TextBox 307"/>
        <xdr:cNvSpPr txBox="1">
          <a:spLocks noChangeArrowheads="1"/>
        </xdr:cNvSpPr>
      </xdr:nvSpPr>
      <xdr:spPr>
        <a:xfrm>
          <a:off x="484822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308" name="TextBox 308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394</xdr:row>
      <xdr:rowOff>0</xdr:rowOff>
    </xdr:from>
    <xdr:ext cx="104775" cy="228600"/>
    <xdr:sp>
      <xdr:nvSpPr>
        <xdr:cNvPr id="309" name="TextBox 309"/>
        <xdr:cNvSpPr txBox="1">
          <a:spLocks noChangeArrowheads="1"/>
        </xdr:cNvSpPr>
      </xdr:nvSpPr>
      <xdr:spPr>
        <a:xfrm>
          <a:off x="35718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394</xdr:row>
      <xdr:rowOff>0</xdr:rowOff>
    </xdr:from>
    <xdr:ext cx="95250" cy="228600"/>
    <xdr:sp>
      <xdr:nvSpPr>
        <xdr:cNvPr id="310" name="TextBox 310"/>
        <xdr:cNvSpPr txBox="1">
          <a:spLocks noChangeArrowheads="1"/>
        </xdr:cNvSpPr>
      </xdr:nvSpPr>
      <xdr:spPr>
        <a:xfrm>
          <a:off x="3476625" y="84629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11" name="TextBox 311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12" name="TextBox 312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523875"/>
    <xdr:sp>
      <xdr:nvSpPr>
        <xdr:cNvPr id="313" name="TextBox 313"/>
        <xdr:cNvSpPr txBox="1">
          <a:spLocks noChangeArrowheads="1"/>
        </xdr:cNvSpPr>
      </xdr:nvSpPr>
      <xdr:spPr>
        <a:xfrm>
          <a:off x="484822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14" name="TextBox 314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15" name="TextBox 315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16" name="TextBox 316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17" name="TextBox 317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38125"/>
    <xdr:sp>
      <xdr:nvSpPr>
        <xdr:cNvPr id="318" name="TextBox 318"/>
        <xdr:cNvSpPr txBox="1">
          <a:spLocks noChangeArrowheads="1"/>
        </xdr:cNvSpPr>
      </xdr:nvSpPr>
      <xdr:spPr>
        <a:xfrm>
          <a:off x="6086475" y="846296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19" name="TextBox 31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320" name="TextBox 32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321" name="TextBox 32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22" name="TextBox 32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323" name="TextBox 32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24" name="TextBox 324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25" name="TextBox 325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326" name="TextBox 326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27" name="TextBox 327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28" name="TextBox 328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29" name="TextBox 329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30" name="TextBox 330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331" name="TextBox 331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32" name="TextBox 332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33" name="TextBox 333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34" name="TextBox 334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35" name="TextBox 335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336" name="TextBox 336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37" name="TextBox 337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38" name="TextBox 338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39" name="TextBox 339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340" name="TextBox 340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41" name="TextBox 341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42" name="TextBox 34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343" name="TextBox 34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44" name="TextBox 34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45" name="TextBox 345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46" name="TextBox 346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47" name="TextBox 347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348" name="TextBox 348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349" name="TextBox 34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50" name="TextBox 35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351" name="TextBox 35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352" name="TextBox 352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53" name="TextBox 35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54" name="TextBox 35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355" name="TextBox 35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56" name="TextBox 35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57" name="TextBox 35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358" name="TextBox 35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359" name="TextBox 35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60" name="TextBox 36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361" name="TextBox 36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62" name="TextBox 36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363" name="TextBox 36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364" name="TextBox 36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65" name="TextBox 36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366" name="TextBox 36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67" name="TextBox 36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368" name="TextBox 36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369" name="TextBox 36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70" name="TextBox 37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71" name="TextBox 37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372" name="TextBox 37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373" name="TextBox 37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74" name="TextBox 37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75" name="TextBox 37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376" name="TextBox 37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377" name="TextBox 37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523875"/>
    <xdr:sp>
      <xdr:nvSpPr>
        <xdr:cNvPr id="378" name="TextBox 378"/>
        <xdr:cNvSpPr txBox="1">
          <a:spLocks noChangeArrowheads="1"/>
        </xdr:cNvSpPr>
      </xdr:nvSpPr>
      <xdr:spPr>
        <a:xfrm>
          <a:off x="484822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379" name="TextBox 379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80" name="TextBox 380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81" name="TextBox 381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523875"/>
    <xdr:sp>
      <xdr:nvSpPr>
        <xdr:cNvPr id="382" name="TextBox 382"/>
        <xdr:cNvSpPr txBox="1">
          <a:spLocks noChangeArrowheads="1"/>
        </xdr:cNvSpPr>
      </xdr:nvSpPr>
      <xdr:spPr>
        <a:xfrm>
          <a:off x="484822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83" name="TextBox 383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84" name="TextBox 384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85" name="TextBox 385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86" name="TextBox 386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87" name="TextBox 387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88" name="TextBox 388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389" name="TextBox 389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90" name="TextBox 390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91" name="TextBox 391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92" name="TextBox 392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93" name="TextBox 393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394" name="TextBox 394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95" name="TextBox 395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96" name="TextBox 396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397" name="TextBox 397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398" name="TextBox 398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399" name="TextBox 399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00" name="TextBox 400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01" name="TextBox 401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402" name="TextBox 402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403" name="TextBox 403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04" name="TextBox 404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05" name="TextBox 405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406" name="TextBox 406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07" name="TextBox 407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523875"/>
    <xdr:sp>
      <xdr:nvSpPr>
        <xdr:cNvPr id="408" name="TextBox 408"/>
        <xdr:cNvSpPr txBox="1">
          <a:spLocks noChangeArrowheads="1"/>
        </xdr:cNvSpPr>
      </xdr:nvSpPr>
      <xdr:spPr>
        <a:xfrm>
          <a:off x="484822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409" name="TextBox 409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10" name="TextBox 410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411" name="TextBox 411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523875"/>
    <xdr:sp>
      <xdr:nvSpPr>
        <xdr:cNvPr id="412" name="TextBox 412"/>
        <xdr:cNvSpPr txBox="1">
          <a:spLocks noChangeArrowheads="1"/>
        </xdr:cNvSpPr>
      </xdr:nvSpPr>
      <xdr:spPr>
        <a:xfrm>
          <a:off x="484822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13" name="TextBox 413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14" name="TextBox 414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415" name="TextBox 415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16" name="TextBox 416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17" name="TextBox 417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418" name="TextBox 418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419" name="TextBox 419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20" name="TextBox 420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421" name="TextBox 421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22" name="TextBox 422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423" name="TextBox 423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424" name="TextBox 424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25" name="TextBox 425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426" name="TextBox 426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27" name="TextBox 427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428" name="TextBox 428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429" name="TextBox 429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30" name="TextBox 430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31" name="TextBox 431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432" name="TextBox 432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428625"/>
    <xdr:sp>
      <xdr:nvSpPr>
        <xdr:cNvPr id="433" name="TextBox 433"/>
        <xdr:cNvSpPr txBox="1">
          <a:spLocks noChangeArrowheads="1"/>
        </xdr:cNvSpPr>
      </xdr:nvSpPr>
      <xdr:spPr>
        <a:xfrm>
          <a:off x="484822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34" name="TextBox 434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35" name="TextBox 435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28600"/>
    <xdr:sp>
      <xdr:nvSpPr>
        <xdr:cNvPr id="436" name="TextBox 436"/>
        <xdr:cNvSpPr txBox="1">
          <a:spLocks noChangeArrowheads="1"/>
        </xdr:cNvSpPr>
      </xdr:nvSpPr>
      <xdr:spPr>
        <a:xfrm>
          <a:off x="484822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394</xdr:row>
      <xdr:rowOff>0</xdr:rowOff>
    </xdr:from>
    <xdr:ext cx="104775" cy="266700"/>
    <xdr:sp>
      <xdr:nvSpPr>
        <xdr:cNvPr id="437" name="TextBox 437"/>
        <xdr:cNvSpPr txBox="1">
          <a:spLocks noChangeArrowheads="1"/>
        </xdr:cNvSpPr>
      </xdr:nvSpPr>
      <xdr:spPr>
        <a:xfrm>
          <a:off x="484822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38" name="TextBox 43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39" name="TextBox 43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440" name="TextBox 440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441" name="TextBox 441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42" name="TextBox 44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43" name="TextBox 44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444" name="TextBox 444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445" name="TextBox 44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46" name="TextBox 44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47" name="TextBox 44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48" name="TextBox 44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340</xdr:row>
      <xdr:rowOff>0</xdr:rowOff>
    </xdr:from>
    <xdr:to>
      <xdr:col>5</xdr:col>
      <xdr:colOff>0</xdr:colOff>
      <xdr:row>340</xdr:row>
      <xdr:rowOff>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08647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50" name="TextBox 45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51" name="TextBox 45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52" name="TextBox 45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53" name="TextBox 45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454" name="TextBox 454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455" name="TextBox 45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56" name="TextBox 45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57" name="TextBox 45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458" name="TextBox 458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459" name="TextBox 459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60" name="TextBox 46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61" name="TextBox 46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62" name="TextBox 46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63" name="TextBox 46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464" name="TextBox 464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465" name="TextBox 46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66" name="TextBox 46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67" name="TextBox 46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468" name="TextBox 468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469" name="TextBox 469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70" name="TextBox 47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71" name="TextBox 47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72" name="TextBox 47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73" name="TextBox 47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474" name="TextBox 474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475" name="TextBox 47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76" name="TextBox 47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477" name="TextBox 47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478" name="TextBox 478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479" name="TextBox 479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80" name="TextBox 48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81" name="TextBox 48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82" name="TextBox 48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83" name="TextBox 48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84" name="TextBox 48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85" name="TextBox 48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86" name="TextBox 48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87" name="TextBox 48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88" name="TextBox 48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89" name="TextBox 48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90" name="TextBox 49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91" name="TextBox 49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92" name="TextBox 49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93" name="TextBox 49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494" name="TextBox 49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95" name="TextBox 49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96" name="TextBox 49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97" name="TextBox 49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98" name="TextBox 49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499" name="TextBox 49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00" name="TextBox 50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01" name="TextBox 50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02" name="TextBox 50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03" name="TextBox 50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04" name="TextBox 50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05" name="TextBox 50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06" name="TextBox 50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07" name="TextBox 50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08" name="TextBox 50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509" name="TextBox 509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510" name="TextBox 510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11" name="TextBox 51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12" name="TextBox 51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513" name="TextBox 513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514" name="TextBox 514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15" name="TextBox 51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16" name="TextBox 51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17" name="TextBox 51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340</xdr:row>
      <xdr:rowOff>0</xdr:rowOff>
    </xdr:from>
    <xdr:to>
      <xdr:col>5</xdr:col>
      <xdr:colOff>0</xdr:colOff>
      <xdr:row>340</xdr:row>
      <xdr:rowOff>0</xdr:rowOff>
    </xdr:to>
    <xdr:sp>
      <xdr:nvSpPr>
        <xdr:cNvPr id="518" name="TextBox 518"/>
        <xdr:cNvSpPr txBox="1">
          <a:spLocks noChangeArrowheads="1"/>
        </xdr:cNvSpPr>
      </xdr:nvSpPr>
      <xdr:spPr>
        <a:xfrm>
          <a:off x="608647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19" name="TextBox 51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20" name="TextBox 52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21" name="TextBox 52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22" name="TextBox 52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523" name="TextBox 523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524" name="TextBox 524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25" name="TextBox 52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26" name="TextBox 52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527" name="TextBox 527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528" name="TextBox 52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29" name="TextBox 52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30" name="TextBox 53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31" name="TextBox 53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32" name="TextBox 53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533" name="TextBox 533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534" name="TextBox 534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35" name="TextBox 53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36" name="TextBox 53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537" name="TextBox 537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538" name="TextBox 53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39" name="TextBox 53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40" name="TextBox 54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41" name="TextBox 54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42" name="TextBox 54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543" name="TextBox 543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544" name="TextBox 544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45" name="TextBox 54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546" name="TextBox 546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547" name="TextBox 547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548" name="TextBox 54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49" name="TextBox 54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50" name="TextBox 55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51" name="TextBox 55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52" name="TextBox 55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53" name="TextBox 55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54" name="TextBox 55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55" name="TextBox 55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56" name="TextBox 55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57" name="TextBox 55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58" name="TextBox 55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59" name="TextBox 55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60" name="TextBox 56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61" name="TextBox 56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62" name="TextBox 56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63" name="TextBox 56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64" name="TextBox 56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65" name="TextBox 56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66" name="TextBox 56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67" name="TextBox 56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68" name="TextBox 56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69" name="TextBox 56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70" name="TextBox 57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71" name="TextBox 57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72" name="TextBox 57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73" name="TextBox 57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74" name="TextBox 57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75" name="TextBox 57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76" name="TextBox 57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77" name="TextBox 57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578" name="TextBox 578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579" name="TextBox 579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80" name="TextBox 58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81" name="TextBox 58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582" name="TextBox 582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583" name="TextBox 583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84" name="TextBox 58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85" name="TextBox 58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86" name="TextBox 58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340</xdr:row>
      <xdr:rowOff>0</xdr:rowOff>
    </xdr:from>
    <xdr:to>
      <xdr:col>5</xdr:col>
      <xdr:colOff>0</xdr:colOff>
      <xdr:row>340</xdr:row>
      <xdr:rowOff>0</xdr:rowOff>
    </xdr:to>
    <xdr:sp>
      <xdr:nvSpPr>
        <xdr:cNvPr id="587" name="TextBox 587"/>
        <xdr:cNvSpPr txBox="1">
          <a:spLocks noChangeArrowheads="1"/>
        </xdr:cNvSpPr>
      </xdr:nvSpPr>
      <xdr:spPr>
        <a:xfrm>
          <a:off x="608647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88" name="TextBox 58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89" name="TextBox 58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90" name="TextBox 59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91" name="TextBox 59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592" name="TextBox 592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593" name="TextBox 593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94" name="TextBox 59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595" name="TextBox 59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596" name="TextBox 596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597" name="TextBox 59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98" name="TextBox 59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599" name="TextBox 59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600" name="TextBox 60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601" name="TextBox 60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602" name="TextBox 602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603" name="TextBox 603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604" name="TextBox 60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605" name="TextBox 60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606" name="TextBox 606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607" name="TextBox 60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08" name="TextBox 60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09" name="TextBox 60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610" name="TextBox 61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611" name="TextBox 61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612" name="TextBox 612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613" name="TextBox 613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614" name="TextBox 61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615" name="TextBox 61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616" name="TextBox 616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617" name="TextBox 61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18" name="TextBox 61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19" name="TextBox 61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20" name="TextBox 62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21" name="TextBox 62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22" name="TextBox 62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23" name="TextBox 62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24" name="TextBox 62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25" name="TextBox 62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26" name="TextBox 62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27" name="TextBox 62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28" name="TextBox 62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29" name="TextBox 62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630" name="TextBox 63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631" name="TextBox 63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632" name="TextBox 63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33" name="TextBox 63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34" name="TextBox 63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35" name="TextBox 63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36" name="TextBox 63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37" name="TextBox 63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38" name="TextBox 63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639" name="TextBox 63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640" name="TextBox 640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641" name="TextBox 64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42" name="TextBox 64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43" name="TextBox 64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644" name="TextBox 644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45" name="TextBox 64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46" name="TextBox 64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47" name="TextBox 64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48" name="TextBox 64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49" name="TextBox 64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50" name="TextBox 65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651" name="TextBox 65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52" name="TextBox 65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53" name="TextBox 65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54" name="TextBox 65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55" name="TextBox 65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656" name="TextBox 656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57" name="TextBox 65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58" name="TextBox 65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59" name="TextBox 65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60" name="TextBox 66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661" name="TextBox 66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62" name="TextBox 66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63" name="TextBox 66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64" name="TextBox 66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665" name="TextBox 665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66" name="TextBox 66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67" name="TextBox 66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68" name="TextBox 66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69" name="TextBox 66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670" name="TextBox 670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671" name="TextBox 67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72" name="TextBox 67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73" name="TextBox 67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674" name="TextBox 674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75" name="TextBox 67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76" name="TextBox 67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77" name="TextBox 67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78" name="TextBox 67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79" name="TextBox 67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80" name="TextBox 68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681" name="TextBox 68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82" name="TextBox 68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83" name="TextBox 68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84" name="TextBox 68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85" name="TextBox 68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686" name="TextBox 686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87" name="TextBox 68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88" name="TextBox 68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89" name="TextBox 68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90" name="TextBox 69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691" name="TextBox 69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92" name="TextBox 69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93" name="TextBox 69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94" name="TextBox 69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695" name="TextBox 695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96" name="TextBox 69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97" name="TextBox 69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698" name="TextBox 69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699" name="TextBox 69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700" name="TextBox 700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701" name="TextBox 70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702" name="TextBox 70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703" name="TextBox 70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704" name="TextBox 704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705" name="TextBox 70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706" name="TextBox 70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707" name="TextBox 70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708" name="TextBox 70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709" name="TextBox 70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710" name="TextBox 71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711" name="TextBox 71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712" name="TextBox 71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713" name="TextBox 71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714" name="TextBox 71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715" name="TextBox 71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716" name="TextBox 716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717" name="TextBox 71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718" name="TextBox 71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719" name="TextBox 71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720" name="TextBox 72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721" name="TextBox 72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722" name="TextBox 72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723" name="TextBox 72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724" name="TextBox 72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725" name="TextBox 725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726" name="TextBox 72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727" name="TextBox 72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728" name="TextBox 72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729" name="TextBox 72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600075"/>
    <xdr:sp>
      <xdr:nvSpPr>
        <xdr:cNvPr id="730" name="TextBox 730"/>
        <xdr:cNvSpPr txBox="1">
          <a:spLocks noChangeArrowheads="1"/>
        </xdr:cNvSpPr>
      </xdr:nvSpPr>
      <xdr:spPr>
        <a:xfrm>
          <a:off x="484822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31" name="TextBox 73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32" name="TextBox 73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733" name="TextBox 733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734" name="TextBox 734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35" name="TextBox 73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36" name="TextBox 73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737" name="TextBox 737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738" name="TextBox 73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39" name="TextBox 73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40" name="TextBox 74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41" name="TextBox 74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340</xdr:row>
      <xdr:rowOff>0</xdr:rowOff>
    </xdr:from>
    <xdr:to>
      <xdr:col>5</xdr:col>
      <xdr:colOff>0</xdr:colOff>
      <xdr:row>340</xdr:row>
      <xdr:rowOff>0</xdr:rowOff>
    </xdr:to>
    <xdr:sp>
      <xdr:nvSpPr>
        <xdr:cNvPr id="742" name="TextBox 742"/>
        <xdr:cNvSpPr txBox="1">
          <a:spLocks noChangeArrowheads="1"/>
        </xdr:cNvSpPr>
      </xdr:nvSpPr>
      <xdr:spPr>
        <a:xfrm>
          <a:off x="608647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43" name="TextBox 74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44" name="TextBox 74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45" name="TextBox 74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46" name="TextBox 74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747" name="TextBox 747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748" name="TextBox 74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49" name="TextBox 74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50" name="TextBox 75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751" name="TextBox 751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752" name="TextBox 752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53" name="TextBox 75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54" name="TextBox 75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55" name="TextBox 75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56" name="TextBox 75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757" name="TextBox 757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758" name="TextBox 75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59" name="TextBox 75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60" name="TextBox 76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761" name="TextBox 761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762" name="TextBox 762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63" name="TextBox 76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64" name="TextBox 76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65" name="TextBox 76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66" name="TextBox 76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767" name="TextBox 767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768" name="TextBox 76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69" name="TextBox 76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770" name="TextBox 770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771" name="TextBox 771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772" name="TextBox 772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73" name="TextBox 77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74" name="TextBox 77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75" name="TextBox 77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76" name="TextBox 77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77" name="TextBox 77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78" name="TextBox 77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79" name="TextBox 77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80" name="TextBox 78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81" name="TextBox 78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82" name="TextBox 78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83" name="TextBox 78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84" name="TextBox 78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85" name="TextBox 78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86" name="TextBox 78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787" name="TextBox 78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88" name="TextBox 78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89" name="TextBox 78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90" name="TextBox 79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91" name="TextBox 79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92" name="TextBox 79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93" name="TextBox 79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94" name="TextBox 79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95" name="TextBox 79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96" name="TextBox 79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97" name="TextBox 79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98" name="TextBox 79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799" name="TextBox 79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00" name="TextBox 80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01" name="TextBox 80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802" name="TextBox 802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803" name="TextBox 803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04" name="TextBox 80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05" name="TextBox 80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806" name="TextBox 806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807" name="TextBox 80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08" name="TextBox 80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09" name="TextBox 80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10" name="TextBox 81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340</xdr:row>
      <xdr:rowOff>0</xdr:rowOff>
    </xdr:from>
    <xdr:to>
      <xdr:col>5</xdr:col>
      <xdr:colOff>0</xdr:colOff>
      <xdr:row>340</xdr:row>
      <xdr:rowOff>0</xdr:rowOff>
    </xdr:to>
    <xdr:sp>
      <xdr:nvSpPr>
        <xdr:cNvPr id="811" name="TextBox 811"/>
        <xdr:cNvSpPr txBox="1">
          <a:spLocks noChangeArrowheads="1"/>
        </xdr:cNvSpPr>
      </xdr:nvSpPr>
      <xdr:spPr>
        <a:xfrm>
          <a:off x="608647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12" name="TextBox 81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13" name="TextBox 81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14" name="TextBox 81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15" name="TextBox 81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816" name="TextBox 816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817" name="TextBox 81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18" name="TextBox 81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19" name="TextBox 81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820" name="TextBox 820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821" name="TextBox 821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22" name="TextBox 82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23" name="TextBox 82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24" name="TextBox 82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25" name="TextBox 82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826" name="TextBox 826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827" name="TextBox 82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28" name="TextBox 82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29" name="TextBox 82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830" name="TextBox 830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831" name="TextBox 831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32" name="TextBox 83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33" name="TextBox 83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34" name="TextBox 83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35" name="TextBox 83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836" name="TextBox 836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837" name="TextBox 83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38" name="TextBox 83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839" name="TextBox 839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840" name="TextBox 840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841" name="TextBox 841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42" name="TextBox 84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43" name="TextBox 84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44" name="TextBox 84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45" name="TextBox 84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46" name="TextBox 84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47" name="TextBox 84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48" name="TextBox 84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49" name="TextBox 84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50" name="TextBox 85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51" name="TextBox 85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52" name="TextBox 85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53" name="TextBox 85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54" name="TextBox 85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55" name="TextBox 85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56" name="TextBox 85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57" name="TextBox 85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58" name="TextBox 85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59" name="TextBox 85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60" name="TextBox 86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61" name="TextBox 86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62" name="TextBox 86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63" name="TextBox 86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64" name="TextBox 86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65" name="TextBox 86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66" name="TextBox 86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67" name="TextBox 86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68" name="TextBox 86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69" name="TextBox 86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70" name="TextBox 87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871" name="TextBox 871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872" name="TextBox 872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73" name="TextBox 87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74" name="TextBox 87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875" name="TextBox 875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876" name="TextBox 876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77" name="TextBox 87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78" name="TextBox 87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79" name="TextBox 87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340</xdr:row>
      <xdr:rowOff>0</xdr:rowOff>
    </xdr:from>
    <xdr:to>
      <xdr:col>5</xdr:col>
      <xdr:colOff>0</xdr:colOff>
      <xdr:row>340</xdr:row>
      <xdr:rowOff>0</xdr:rowOff>
    </xdr:to>
    <xdr:sp>
      <xdr:nvSpPr>
        <xdr:cNvPr id="880" name="TextBox 880"/>
        <xdr:cNvSpPr txBox="1">
          <a:spLocks noChangeArrowheads="1"/>
        </xdr:cNvSpPr>
      </xdr:nvSpPr>
      <xdr:spPr>
        <a:xfrm>
          <a:off x="608647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81" name="TextBox 88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82" name="TextBox 88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83" name="TextBox 88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84" name="TextBox 88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885" name="TextBox 885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886" name="TextBox 886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87" name="TextBox 88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88" name="TextBox 88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889" name="TextBox 889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890" name="TextBox 890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91" name="TextBox 89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892" name="TextBox 89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93" name="TextBox 89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94" name="TextBox 89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895" name="TextBox 895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896" name="TextBox 896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97" name="TextBox 89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898" name="TextBox 89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899" name="TextBox 899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900" name="TextBox 900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01" name="TextBox 90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02" name="TextBox 90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903" name="TextBox 90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904" name="TextBox 90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905" name="TextBox 905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906" name="TextBox 906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907" name="TextBox 90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908" name="TextBox 90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909" name="TextBox 909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910" name="TextBox 910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11" name="TextBox 91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12" name="TextBox 91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13" name="TextBox 91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14" name="TextBox 91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15" name="TextBox 91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16" name="TextBox 91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17" name="TextBox 91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18" name="TextBox 91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19" name="TextBox 91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20" name="TextBox 92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21" name="TextBox 92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22" name="TextBox 92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923" name="TextBox 92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924" name="TextBox 92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925" name="TextBox 92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26" name="TextBox 92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27" name="TextBox 92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28" name="TextBox 92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29" name="TextBox 92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30" name="TextBox 93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31" name="TextBox 93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932" name="TextBox 93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933" name="TextBox 933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934" name="TextBox 93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35" name="TextBox 93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36" name="TextBox 93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937" name="TextBox 937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38" name="TextBox 93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39" name="TextBox 93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40" name="TextBox 94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41" name="TextBox 94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42" name="TextBox 94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43" name="TextBox 94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944" name="TextBox 94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45" name="TextBox 94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46" name="TextBox 94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47" name="TextBox 94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48" name="TextBox 94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949" name="TextBox 94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50" name="TextBox 95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51" name="TextBox 95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52" name="TextBox 95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53" name="TextBox 95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954" name="TextBox 95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55" name="TextBox 95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56" name="TextBox 95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57" name="TextBox 95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958" name="TextBox 95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59" name="TextBox 95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60" name="TextBox 96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61" name="TextBox 96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62" name="TextBox 96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963" name="TextBox 963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964" name="TextBox 96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65" name="TextBox 96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66" name="TextBox 96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967" name="TextBox 967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68" name="TextBox 96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69" name="TextBox 96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70" name="TextBox 97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71" name="TextBox 97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72" name="TextBox 97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73" name="TextBox 97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974" name="TextBox 97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75" name="TextBox 97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76" name="TextBox 97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77" name="TextBox 97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78" name="TextBox 97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979" name="TextBox 97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80" name="TextBox 98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81" name="TextBox 98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82" name="TextBox 98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83" name="TextBox 98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984" name="TextBox 98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85" name="TextBox 98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86" name="TextBox 98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87" name="TextBox 98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988" name="TextBox 98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89" name="TextBox 98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90" name="TextBox 99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91" name="TextBox 99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92" name="TextBox 99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993" name="TextBox 993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994" name="TextBox 99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95" name="TextBox 99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996" name="TextBox 99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997" name="TextBox 997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98" name="TextBox 99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999" name="TextBox 99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000" name="TextBox 100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001" name="TextBox 100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002" name="TextBox 100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003" name="TextBox 100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004" name="TextBox 100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005" name="TextBox 100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006" name="TextBox 100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007" name="TextBox 100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008" name="TextBox 100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009" name="TextBox 100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010" name="TextBox 101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011" name="TextBox 101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012" name="TextBox 101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013" name="TextBox 101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014" name="TextBox 101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015" name="TextBox 101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016" name="TextBox 101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017" name="TextBox 101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018" name="TextBox 101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019" name="TextBox 101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020" name="TextBox 102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021" name="TextBox 102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022" name="TextBox 102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023" name="TextBox 1023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24" name="TextBox 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25" name="TextBox 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26" name="TextBox 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27" name="TextBox 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28" name="TextBox 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29" name="TextBox 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30" name="TextBox 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31" name="TextBox 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32" name="TextBox 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33" name="TextBox 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34" name="TextBox 1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35" name="TextBox 1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36" name="TextBox 1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37" name="TextBox 1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38" name="TextBox 1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39" name="TextBox 1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40" name="TextBox 1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41" name="TextBox 1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42" name="TextBox 1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43" name="TextBox 1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44" name="TextBox 2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45" name="TextBox 2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46" name="TextBox 2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47" name="TextBox 2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48" name="TextBox 2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49" name="TextBox 2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50" name="TextBox 2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51" name="TextBox 2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52" name="TextBox 2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53" name="TextBox 2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54" name="TextBox 3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55" name="TextBox 3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56" name="TextBox 3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57" name="TextBox 3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58" name="TextBox 3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59" name="TextBox 3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60" name="TextBox 3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61" name="TextBox 3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62" name="TextBox 3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63" name="TextBox 3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64" name="TextBox 4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65" name="TextBox 4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66" name="TextBox 4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67" name="TextBox 4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68" name="TextBox 4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69" name="TextBox 4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70" name="TextBox 4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71" name="TextBox 4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72" name="TextBox 4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73" name="TextBox 4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74" name="TextBox 5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75" name="TextBox 5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76" name="TextBox 5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77" name="TextBox 5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78" name="TextBox 5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79" name="TextBox 5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80" name="TextBox 5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81" name="TextBox 5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82" name="TextBox 5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83" name="TextBox 5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84" name="TextBox 6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85" name="TextBox 6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86" name="TextBox 6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87" name="TextBox 6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88" name="TextBox 6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89" name="TextBox 6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90" name="TextBox 6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91" name="TextBox 6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92" name="TextBox 6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93" name="TextBox 6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94" name="TextBox 7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95" name="TextBox 7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96" name="TextBox 7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97" name="TextBox 7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98" name="TextBox 7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099" name="TextBox 7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00" name="TextBox 7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01" name="TextBox 7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02" name="TextBox 7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03" name="TextBox 7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04" name="TextBox 8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05" name="TextBox 8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06" name="TextBox 8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07" name="TextBox 8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08" name="TextBox 8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09" name="TextBox 8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10" name="TextBox 8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11" name="TextBox 8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12" name="TextBox 8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13" name="TextBox 8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14" name="TextBox 9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15" name="TextBox 9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16" name="TextBox 9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17" name="TextBox 9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18" name="TextBox 9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19" name="TextBox 9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20" name="TextBox 9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21" name="TextBox 9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22" name="TextBox 9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23" name="TextBox 9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24" name="TextBox 10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25" name="TextBox 10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26" name="TextBox 10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27" name="TextBox 10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28" name="TextBox 10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29" name="TextBox 10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30" name="TextBox 10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31" name="TextBox 10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32" name="TextBox 10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33" name="TextBox 10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34" name="TextBox 11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35" name="TextBox 11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36" name="TextBox 11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37" name="TextBox 11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38" name="TextBox 11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39" name="TextBox 11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40" name="TextBox 11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41" name="TextBox 11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42" name="TextBox 11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43" name="TextBox 11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44" name="TextBox 12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45" name="TextBox 12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46" name="TextBox 12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47" name="TextBox 12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48" name="TextBox 12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49" name="TextBox 12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50" name="TextBox 12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51" name="TextBox 12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52" name="TextBox 12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53" name="TextBox 12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54" name="TextBox 13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55" name="TextBox 13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56" name="TextBox 13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57" name="TextBox 13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58" name="TextBox 13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59" name="TextBox 13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60" name="TextBox 13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61" name="TextBox 13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62" name="TextBox 13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63" name="TextBox 13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64" name="TextBox 14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65" name="TextBox 14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66" name="TextBox 14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67" name="TextBox 14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168" name="TextBox 14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38125"/>
    <xdr:sp>
      <xdr:nvSpPr>
        <xdr:cNvPr id="1169" name="TextBox 145"/>
        <xdr:cNvSpPr txBox="1">
          <a:spLocks noChangeArrowheads="1"/>
        </xdr:cNvSpPr>
      </xdr:nvSpPr>
      <xdr:spPr>
        <a:xfrm>
          <a:off x="6086475" y="846296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70" name="TextBox 14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171" name="TextBox 14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72" name="TextBox 14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173" name="TextBox 14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74" name="TextBox 15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175" name="TextBox 15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76" name="TextBox 15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77" name="TextBox 15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178" name="TextBox 15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79" name="TextBox 15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80" name="TextBox 15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181" name="TextBox 15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82" name="TextBox 15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83" name="TextBox 15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184" name="TextBox 16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85" name="TextBox 16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186" name="TextBox 16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87" name="TextBox 16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188" name="TextBox 16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89" name="TextBox 16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190" name="TextBox 16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91" name="TextBox 16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192" name="TextBox 16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93" name="TextBox 16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94" name="TextBox 17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195" name="TextBox 17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96" name="TextBox 17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97" name="TextBox 17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198" name="TextBox 17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199" name="TextBox 17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00" name="TextBox 17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01" name="TextBox 17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02" name="TextBox 17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03" name="TextBox 17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04" name="TextBox 18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05" name="TextBox 18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06" name="TextBox 18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07" name="TextBox 18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08" name="TextBox 18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09" name="TextBox 18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10" name="TextBox 18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11" name="TextBox 18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12" name="TextBox 18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13" name="TextBox 18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14" name="TextBox 19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15" name="TextBox 19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16" name="TextBox 19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17" name="TextBox 19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18" name="TextBox 19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19" name="TextBox 19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20" name="TextBox 19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21" name="TextBox 19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22" name="TextBox 19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23" name="TextBox 19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24" name="TextBox 20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25" name="TextBox 20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26" name="TextBox 20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27" name="TextBox 20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28" name="TextBox 20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29" name="TextBox 20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30" name="TextBox 20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31" name="TextBox 20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32" name="TextBox 20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33" name="TextBox 20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34" name="TextBox 21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35" name="TextBox 21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36" name="TextBox 21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37" name="TextBox 21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38" name="TextBox 21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39" name="TextBox 21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40" name="TextBox 21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41" name="TextBox 21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42" name="TextBox 21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43" name="TextBox 21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44" name="TextBox 22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45" name="TextBox 22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46" name="TextBox 22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47" name="TextBox 22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48" name="TextBox 22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49" name="TextBox 22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50" name="TextBox 22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51" name="TextBox 22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52" name="TextBox 22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53" name="TextBox 22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54" name="TextBox 23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55" name="TextBox 23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56" name="TextBox 23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57" name="TextBox 23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58" name="TextBox 23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59" name="TextBox 23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60" name="TextBox 23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61" name="TextBox 23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62" name="TextBox 23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63" name="TextBox 23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64" name="TextBox 24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65" name="TextBox 24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66" name="TextBox 24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67" name="TextBox 24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68" name="TextBox 24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69" name="TextBox 24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70" name="TextBox 24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71" name="TextBox 24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72" name="TextBox 24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73" name="TextBox 24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74" name="TextBox 25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75" name="TextBox 25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76" name="TextBox 25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77" name="TextBox 25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78" name="TextBox 25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79" name="TextBox 25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80" name="TextBox 25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81" name="TextBox 25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82" name="TextBox 25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83" name="TextBox 25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84" name="TextBox 26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85" name="TextBox 26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86" name="TextBox 26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87" name="TextBox 26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88" name="TextBox 26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89" name="TextBox 26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90" name="TextBox 26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91" name="TextBox 26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92" name="TextBox 26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93" name="TextBox 26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94" name="TextBox 27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95" name="TextBox 27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96" name="TextBox 27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97" name="TextBox 27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298" name="TextBox 27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299" name="TextBox 27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00" name="TextBox 27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01" name="TextBox 27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02" name="TextBox 27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03" name="TextBox 27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04" name="TextBox 28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05" name="TextBox 28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06" name="TextBox 28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07" name="TextBox 28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08" name="TextBox 28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09" name="TextBox 28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10" name="TextBox 28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11" name="TextBox 28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12" name="TextBox 28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13" name="TextBox 28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14" name="TextBox 29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15" name="TextBox 29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16" name="TextBox 29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17" name="TextBox 29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18" name="TextBox 29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19" name="TextBox 29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20" name="TextBox 29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21" name="TextBox 29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22" name="TextBox 29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23" name="TextBox 29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24" name="TextBox 30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25" name="TextBox 30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26" name="TextBox 30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27" name="TextBox 30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28" name="TextBox 30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29" name="TextBox 30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30" name="TextBox 30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31" name="TextBox 30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32" name="TextBox 30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33" name="TextBox 30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34" name="TextBox 31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35" name="TextBox 31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336" name="TextBox 31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337" name="TextBox 31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338" name="TextBox 314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339" name="TextBox 315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340" name="TextBox 316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41" name="TextBox 31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42" name="TextBox 31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343" name="TextBox 319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344" name="TextBox 320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45" name="TextBox 32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46" name="TextBox 32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347" name="TextBox 323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348" name="TextBox 324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49" name="TextBox 32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50" name="TextBox 32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51" name="TextBox 32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340</xdr:row>
      <xdr:rowOff>0</xdr:rowOff>
    </xdr:from>
    <xdr:to>
      <xdr:col>5</xdr:col>
      <xdr:colOff>0</xdr:colOff>
      <xdr:row>340</xdr:row>
      <xdr:rowOff>0</xdr:rowOff>
    </xdr:to>
    <xdr:sp>
      <xdr:nvSpPr>
        <xdr:cNvPr id="1352" name="TextBox 328"/>
        <xdr:cNvSpPr txBox="1">
          <a:spLocks noChangeArrowheads="1"/>
        </xdr:cNvSpPr>
      </xdr:nvSpPr>
      <xdr:spPr>
        <a:xfrm>
          <a:off x="608647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53" name="TextBox 32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54" name="TextBox 33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55" name="TextBox 33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56" name="TextBox 33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357" name="TextBox 333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358" name="TextBox 334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59" name="TextBox 33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60" name="TextBox 33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361" name="TextBox 337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362" name="TextBox 33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63" name="TextBox 33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64" name="TextBox 34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65" name="TextBox 34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66" name="TextBox 34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367" name="TextBox 343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368" name="TextBox 344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69" name="TextBox 34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70" name="TextBox 34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371" name="TextBox 347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372" name="TextBox 34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73" name="TextBox 34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74" name="TextBox 35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75" name="TextBox 35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76" name="TextBox 35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377" name="TextBox 353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378" name="TextBox 354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79" name="TextBox 35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380" name="TextBox 356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381" name="TextBox 357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382" name="TextBox 35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83" name="TextBox 35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84" name="TextBox 36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85" name="TextBox 36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86" name="TextBox 36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87" name="TextBox 36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88" name="TextBox 36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89" name="TextBox 36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90" name="TextBox 36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91" name="TextBox 36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92" name="TextBox 36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93" name="TextBox 36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94" name="TextBox 37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95" name="TextBox 37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96" name="TextBox 37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397" name="TextBox 37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98" name="TextBox 37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399" name="TextBox 37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00" name="TextBox 37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01" name="TextBox 37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02" name="TextBox 37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03" name="TextBox 37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04" name="TextBox 38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05" name="TextBox 38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06" name="TextBox 38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07" name="TextBox 38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08" name="TextBox 38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09" name="TextBox 38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10" name="TextBox 38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11" name="TextBox 38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412" name="TextBox 388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413" name="TextBox 389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14" name="TextBox 39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15" name="TextBox 39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416" name="TextBox 392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417" name="TextBox 393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18" name="TextBox 39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19" name="TextBox 39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20" name="TextBox 39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340</xdr:row>
      <xdr:rowOff>0</xdr:rowOff>
    </xdr:from>
    <xdr:to>
      <xdr:col>5</xdr:col>
      <xdr:colOff>0</xdr:colOff>
      <xdr:row>340</xdr:row>
      <xdr:rowOff>0</xdr:rowOff>
    </xdr:to>
    <xdr:sp>
      <xdr:nvSpPr>
        <xdr:cNvPr id="1421" name="TextBox 397"/>
        <xdr:cNvSpPr txBox="1">
          <a:spLocks noChangeArrowheads="1"/>
        </xdr:cNvSpPr>
      </xdr:nvSpPr>
      <xdr:spPr>
        <a:xfrm>
          <a:off x="608647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22" name="TextBox 39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23" name="TextBox 39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24" name="TextBox 40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25" name="TextBox 40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426" name="TextBox 402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427" name="TextBox 403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28" name="TextBox 40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29" name="TextBox 40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430" name="TextBox 406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431" name="TextBox 40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32" name="TextBox 40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33" name="TextBox 40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34" name="TextBox 41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35" name="TextBox 41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436" name="TextBox 412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437" name="TextBox 413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38" name="TextBox 41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39" name="TextBox 41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440" name="TextBox 416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441" name="TextBox 41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42" name="TextBox 41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43" name="TextBox 41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44" name="TextBox 42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45" name="TextBox 42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446" name="TextBox 422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447" name="TextBox 423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48" name="TextBox 42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449" name="TextBox 42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450" name="TextBox 426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451" name="TextBox 42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52" name="TextBox 42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53" name="TextBox 42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54" name="TextBox 43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55" name="TextBox 43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56" name="TextBox 43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57" name="TextBox 43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58" name="TextBox 43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59" name="TextBox 43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60" name="TextBox 43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61" name="TextBox 43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62" name="TextBox 43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63" name="TextBox 43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64" name="TextBox 44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65" name="TextBox 44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66" name="TextBox 44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67" name="TextBox 44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68" name="TextBox 44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69" name="TextBox 44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70" name="TextBox 44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71" name="TextBox 44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72" name="TextBox 44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73" name="TextBox 44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74" name="TextBox 45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75" name="TextBox 45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76" name="TextBox 45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77" name="TextBox 45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78" name="TextBox 45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79" name="TextBox 45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80" name="TextBox 45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481" name="TextBox 457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482" name="TextBox 45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83" name="TextBox 45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84" name="TextBox 46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485" name="TextBox 461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486" name="TextBox 462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87" name="TextBox 46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88" name="TextBox 46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89" name="TextBox 46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340</xdr:row>
      <xdr:rowOff>0</xdr:rowOff>
    </xdr:from>
    <xdr:to>
      <xdr:col>5</xdr:col>
      <xdr:colOff>0</xdr:colOff>
      <xdr:row>340</xdr:row>
      <xdr:rowOff>0</xdr:rowOff>
    </xdr:to>
    <xdr:sp>
      <xdr:nvSpPr>
        <xdr:cNvPr id="1490" name="TextBox 466"/>
        <xdr:cNvSpPr txBox="1">
          <a:spLocks noChangeArrowheads="1"/>
        </xdr:cNvSpPr>
      </xdr:nvSpPr>
      <xdr:spPr>
        <a:xfrm>
          <a:off x="608647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91" name="TextBox 46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492" name="TextBox 46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93" name="TextBox 46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94" name="TextBox 47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495" name="TextBox 471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496" name="TextBox 472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97" name="TextBox 47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498" name="TextBox 47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499" name="TextBox 475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500" name="TextBox 476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01" name="TextBox 47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02" name="TextBox 47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503" name="TextBox 47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504" name="TextBox 48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505" name="TextBox 481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506" name="TextBox 482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507" name="TextBox 48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508" name="TextBox 48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509" name="TextBox 485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510" name="TextBox 486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11" name="TextBox 48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12" name="TextBox 48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513" name="TextBox 48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514" name="TextBox 49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515" name="TextBox 491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516" name="TextBox 492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517" name="TextBox 49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518" name="TextBox 494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519" name="TextBox 495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520" name="TextBox 496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21" name="TextBox 49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22" name="TextBox 49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23" name="TextBox 49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24" name="TextBox 50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25" name="TextBox 50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26" name="TextBox 50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27" name="TextBox 50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28" name="TextBox 50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29" name="TextBox 50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30" name="TextBox 50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31" name="TextBox 50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32" name="TextBox 50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533" name="TextBox 50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534" name="TextBox 51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535" name="TextBox 51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36" name="TextBox 51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37" name="TextBox 51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38" name="TextBox 51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39" name="TextBox 51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40" name="TextBox 51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541" name="TextBox 51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542" name="TextBox 518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543" name="TextBox 51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44" name="TextBox 52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45" name="TextBox 52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546" name="TextBox 522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47" name="TextBox 52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48" name="TextBox 52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49" name="TextBox 52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50" name="TextBox 52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51" name="TextBox 52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52" name="TextBox 52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553" name="TextBox 52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54" name="TextBox 53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55" name="TextBox 53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56" name="TextBox 53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57" name="TextBox 53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558" name="TextBox 53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59" name="TextBox 53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60" name="TextBox 53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61" name="TextBox 53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62" name="TextBox 53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563" name="TextBox 53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64" name="TextBox 54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65" name="TextBox 54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66" name="TextBox 54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567" name="TextBox 54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68" name="TextBox 54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69" name="TextBox 54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70" name="TextBox 54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71" name="TextBox 54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572" name="TextBox 548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573" name="TextBox 54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74" name="TextBox 55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75" name="TextBox 55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576" name="TextBox 552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77" name="TextBox 55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78" name="TextBox 55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79" name="TextBox 55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80" name="TextBox 55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81" name="TextBox 55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82" name="TextBox 55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583" name="TextBox 55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84" name="TextBox 56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85" name="TextBox 56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86" name="TextBox 56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87" name="TextBox 56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588" name="TextBox 56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89" name="TextBox 56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90" name="TextBox 56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91" name="TextBox 56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92" name="TextBox 56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593" name="TextBox 56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94" name="TextBox 57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95" name="TextBox 57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596" name="TextBox 57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597" name="TextBox 57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98" name="TextBox 57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599" name="TextBox 57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600" name="TextBox 57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01" name="TextBox 57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602" name="TextBox 578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603" name="TextBox 57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04" name="TextBox 58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605" name="TextBox 58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606" name="TextBox 582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07" name="TextBox 58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08" name="TextBox 58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609" name="TextBox 58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10" name="TextBox 58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11" name="TextBox 58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612" name="TextBox 58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613" name="TextBox 58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14" name="TextBox 59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615" name="TextBox 59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16" name="TextBox 59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617" name="TextBox 59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618" name="TextBox 59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19" name="TextBox 59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620" name="TextBox 59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21" name="TextBox 59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622" name="TextBox 59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623" name="TextBox 59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24" name="TextBox 60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25" name="TextBox 60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626" name="TextBox 60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627" name="TextBox 60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28" name="TextBox 60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29" name="TextBox 60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630" name="TextBox 60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631" name="TextBox 60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1219200"/>
    <xdr:sp>
      <xdr:nvSpPr>
        <xdr:cNvPr id="1632" name="TextBox 608"/>
        <xdr:cNvSpPr txBox="1">
          <a:spLocks noChangeArrowheads="1"/>
        </xdr:cNvSpPr>
      </xdr:nvSpPr>
      <xdr:spPr>
        <a:xfrm>
          <a:off x="6086475" y="36052125"/>
          <a:ext cx="1047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600075"/>
    <xdr:sp>
      <xdr:nvSpPr>
        <xdr:cNvPr id="1633" name="TextBox 609"/>
        <xdr:cNvSpPr txBox="1">
          <a:spLocks noChangeArrowheads="1"/>
        </xdr:cNvSpPr>
      </xdr:nvSpPr>
      <xdr:spPr>
        <a:xfrm>
          <a:off x="484822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600075"/>
    <xdr:sp>
      <xdr:nvSpPr>
        <xdr:cNvPr id="1634" name="TextBox 610"/>
        <xdr:cNvSpPr txBox="1">
          <a:spLocks noChangeArrowheads="1"/>
        </xdr:cNvSpPr>
      </xdr:nvSpPr>
      <xdr:spPr>
        <a:xfrm>
          <a:off x="484822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600075"/>
    <xdr:sp>
      <xdr:nvSpPr>
        <xdr:cNvPr id="1635" name="TextBox 611"/>
        <xdr:cNvSpPr txBox="1">
          <a:spLocks noChangeArrowheads="1"/>
        </xdr:cNvSpPr>
      </xdr:nvSpPr>
      <xdr:spPr>
        <a:xfrm>
          <a:off x="484822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600075"/>
    <xdr:sp>
      <xdr:nvSpPr>
        <xdr:cNvPr id="1636" name="TextBox 612"/>
        <xdr:cNvSpPr txBox="1">
          <a:spLocks noChangeArrowheads="1"/>
        </xdr:cNvSpPr>
      </xdr:nvSpPr>
      <xdr:spPr>
        <a:xfrm>
          <a:off x="484822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600075"/>
    <xdr:sp>
      <xdr:nvSpPr>
        <xdr:cNvPr id="1637" name="TextBox 613"/>
        <xdr:cNvSpPr txBox="1">
          <a:spLocks noChangeArrowheads="1"/>
        </xdr:cNvSpPr>
      </xdr:nvSpPr>
      <xdr:spPr>
        <a:xfrm>
          <a:off x="484822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600075"/>
    <xdr:sp>
      <xdr:nvSpPr>
        <xdr:cNvPr id="1638" name="TextBox 614"/>
        <xdr:cNvSpPr txBox="1">
          <a:spLocks noChangeArrowheads="1"/>
        </xdr:cNvSpPr>
      </xdr:nvSpPr>
      <xdr:spPr>
        <a:xfrm>
          <a:off x="484822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104775" cy="600075"/>
    <xdr:sp>
      <xdr:nvSpPr>
        <xdr:cNvPr id="1639" name="TextBox 615"/>
        <xdr:cNvSpPr txBox="1">
          <a:spLocks noChangeArrowheads="1"/>
        </xdr:cNvSpPr>
      </xdr:nvSpPr>
      <xdr:spPr>
        <a:xfrm>
          <a:off x="484822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640" name="TextBox 616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641" name="TextBox 617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1181100"/>
    <xdr:sp>
      <xdr:nvSpPr>
        <xdr:cNvPr id="1642" name="TextBox 618"/>
        <xdr:cNvSpPr txBox="1">
          <a:spLocks noChangeArrowheads="1"/>
        </xdr:cNvSpPr>
      </xdr:nvSpPr>
      <xdr:spPr>
        <a:xfrm>
          <a:off x="6086475" y="36052125"/>
          <a:ext cx="1047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643" name="TextBox 619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644" name="TextBox 620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645" name="TextBox 621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646" name="TextBox 622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647" name="TextBox 623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648" name="TextBox 624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649" name="TextBox 625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650" name="TextBox 626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561975</xdr:colOff>
      <xdr:row>190</xdr:row>
      <xdr:rowOff>219075</xdr:rowOff>
    </xdr:from>
    <xdr:ext cx="114300" cy="628650"/>
    <xdr:sp>
      <xdr:nvSpPr>
        <xdr:cNvPr id="1651" name="TextBox 627"/>
        <xdr:cNvSpPr txBox="1">
          <a:spLocks noChangeArrowheads="1"/>
        </xdr:cNvSpPr>
      </xdr:nvSpPr>
      <xdr:spPr>
        <a:xfrm>
          <a:off x="7572375" y="362712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52" name="TextBox 62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53" name="TextBox 629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654" name="TextBox 630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655" name="TextBox 631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56" name="TextBox 63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57" name="TextBox 63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658" name="TextBox 634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659" name="TextBox 63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60" name="TextBox 63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61" name="TextBox 63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62" name="TextBox 63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340</xdr:row>
      <xdr:rowOff>0</xdr:rowOff>
    </xdr:from>
    <xdr:to>
      <xdr:col>5</xdr:col>
      <xdr:colOff>0</xdr:colOff>
      <xdr:row>340</xdr:row>
      <xdr:rowOff>0</xdr:rowOff>
    </xdr:to>
    <xdr:sp>
      <xdr:nvSpPr>
        <xdr:cNvPr id="1663" name="TextBox 639"/>
        <xdr:cNvSpPr txBox="1">
          <a:spLocks noChangeArrowheads="1"/>
        </xdr:cNvSpPr>
      </xdr:nvSpPr>
      <xdr:spPr>
        <a:xfrm>
          <a:off x="608647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664" name="TextBox 64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665" name="TextBox 64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66" name="TextBox 64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67" name="TextBox 64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668" name="TextBox 644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669" name="TextBox 64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70" name="TextBox 64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71" name="TextBox 64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672" name="TextBox 648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673" name="TextBox 649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674" name="TextBox 65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675" name="TextBox 65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76" name="TextBox 65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77" name="TextBox 65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678" name="TextBox 654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679" name="TextBox 65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80" name="TextBox 65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81" name="TextBox 65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682" name="TextBox 658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683" name="TextBox 659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684" name="TextBox 66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685" name="TextBox 66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86" name="TextBox 66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87" name="TextBox 66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688" name="TextBox 664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689" name="TextBox 66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690" name="TextBox 66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691" name="TextBox 66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692" name="TextBox 668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693" name="TextBox 669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694" name="TextBox 67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695" name="TextBox 67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696" name="TextBox 67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697" name="TextBox 67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698" name="TextBox 67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699" name="TextBox 67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00" name="TextBox 67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01" name="TextBox 67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02" name="TextBox 67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03" name="TextBox 67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04" name="TextBox 68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05" name="TextBox 68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06" name="TextBox 68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07" name="TextBox 68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08" name="TextBox 68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09" name="TextBox 68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10" name="TextBox 68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11" name="TextBox 68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12" name="TextBox 68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13" name="TextBox 68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14" name="TextBox 69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15" name="TextBox 69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16" name="TextBox 69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17" name="TextBox 69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18" name="TextBox 69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19" name="TextBox 69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20" name="TextBox 69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21" name="TextBox 69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22" name="TextBox 698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723" name="TextBox 699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724" name="TextBox 700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25" name="TextBox 70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26" name="TextBox 70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727" name="TextBox 703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728" name="TextBox 704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29" name="TextBox 70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30" name="TextBox 70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31" name="TextBox 70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340</xdr:row>
      <xdr:rowOff>0</xdr:rowOff>
    </xdr:from>
    <xdr:to>
      <xdr:col>5</xdr:col>
      <xdr:colOff>0</xdr:colOff>
      <xdr:row>340</xdr:row>
      <xdr:rowOff>0</xdr:rowOff>
    </xdr:to>
    <xdr:sp>
      <xdr:nvSpPr>
        <xdr:cNvPr id="1732" name="TextBox 708"/>
        <xdr:cNvSpPr txBox="1">
          <a:spLocks noChangeArrowheads="1"/>
        </xdr:cNvSpPr>
      </xdr:nvSpPr>
      <xdr:spPr>
        <a:xfrm>
          <a:off x="608647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33" name="TextBox 70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34" name="TextBox 71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35" name="TextBox 71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36" name="TextBox 71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737" name="TextBox 713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738" name="TextBox 714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39" name="TextBox 71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40" name="TextBox 71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741" name="TextBox 717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742" name="TextBox 71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43" name="TextBox 71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44" name="TextBox 72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45" name="TextBox 72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46" name="TextBox 72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747" name="TextBox 723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748" name="TextBox 724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49" name="TextBox 72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50" name="TextBox 72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751" name="TextBox 727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752" name="TextBox 72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53" name="TextBox 72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54" name="TextBox 73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55" name="TextBox 73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56" name="TextBox 73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757" name="TextBox 733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758" name="TextBox 734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59" name="TextBox 73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760" name="TextBox 736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761" name="TextBox 737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762" name="TextBox 738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63" name="TextBox 73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64" name="TextBox 74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65" name="TextBox 74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66" name="TextBox 74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67" name="TextBox 74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68" name="TextBox 74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69" name="TextBox 74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70" name="TextBox 74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71" name="TextBox 74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72" name="TextBox 74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73" name="TextBox 74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74" name="TextBox 75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75" name="TextBox 75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76" name="TextBox 75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77" name="TextBox 753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78" name="TextBox 75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79" name="TextBox 75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80" name="TextBox 75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81" name="TextBox 75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82" name="TextBox 75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83" name="TextBox 75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84" name="TextBox 76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85" name="TextBox 76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86" name="TextBox 76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87" name="TextBox 76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88" name="TextBox 76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789" name="TextBox 76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90" name="TextBox 76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91" name="TextBox 767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792" name="TextBox 768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793" name="TextBox 769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94" name="TextBox 77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95" name="TextBox 77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796" name="TextBox 772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797" name="TextBox 773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98" name="TextBox 77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799" name="TextBox 77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00" name="TextBox 776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340</xdr:row>
      <xdr:rowOff>0</xdr:rowOff>
    </xdr:from>
    <xdr:to>
      <xdr:col>5</xdr:col>
      <xdr:colOff>0</xdr:colOff>
      <xdr:row>340</xdr:row>
      <xdr:rowOff>0</xdr:rowOff>
    </xdr:to>
    <xdr:sp>
      <xdr:nvSpPr>
        <xdr:cNvPr id="1801" name="TextBox 777"/>
        <xdr:cNvSpPr txBox="1">
          <a:spLocks noChangeArrowheads="1"/>
        </xdr:cNvSpPr>
      </xdr:nvSpPr>
      <xdr:spPr>
        <a:xfrm>
          <a:off x="6086475" y="7118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02" name="TextBox 77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03" name="TextBox 77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04" name="TextBox 78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05" name="TextBox 78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806" name="TextBox 782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807" name="TextBox 783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08" name="TextBox 78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09" name="TextBox 78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810" name="TextBox 786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811" name="TextBox 78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12" name="TextBox 78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13" name="TextBox 78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14" name="TextBox 79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15" name="TextBox 79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816" name="TextBox 792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817" name="TextBox 793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18" name="TextBox 79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19" name="TextBox 795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820" name="TextBox 796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821" name="TextBox 79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22" name="TextBox 79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23" name="TextBox 79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24" name="TextBox 80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25" name="TextBox 80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826" name="TextBox 802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827" name="TextBox 803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28" name="TextBox 804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829" name="TextBox 805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342900"/>
    <xdr:sp>
      <xdr:nvSpPr>
        <xdr:cNvPr id="1830" name="TextBox 806"/>
        <xdr:cNvSpPr txBox="1">
          <a:spLocks noChangeArrowheads="1"/>
        </xdr:cNvSpPr>
      </xdr:nvSpPr>
      <xdr:spPr>
        <a:xfrm>
          <a:off x="6086475" y="707898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338</xdr:row>
      <xdr:rowOff>0</xdr:rowOff>
    </xdr:from>
    <xdr:ext cx="104775" cy="266700"/>
    <xdr:sp>
      <xdr:nvSpPr>
        <xdr:cNvPr id="1831" name="TextBox 807"/>
        <xdr:cNvSpPr txBox="1">
          <a:spLocks noChangeArrowheads="1"/>
        </xdr:cNvSpPr>
      </xdr:nvSpPr>
      <xdr:spPr>
        <a:xfrm>
          <a:off x="6086475" y="70789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32" name="TextBox 80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33" name="TextBox 80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34" name="TextBox 810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35" name="TextBox 811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36" name="TextBox 812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37" name="TextBox 81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38" name="TextBox 81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39" name="TextBox 81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40" name="TextBox 81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41" name="TextBox 81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42" name="TextBox 81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43" name="TextBox 81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44" name="TextBox 820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45" name="TextBox 821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381000"/>
    <xdr:sp>
      <xdr:nvSpPr>
        <xdr:cNvPr id="1846" name="TextBox 822"/>
        <xdr:cNvSpPr txBox="1">
          <a:spLocks noChangeArrowheads="1"/>
        </xdr:cNvSpPr>
      </xdr:nvSpPr>
      <xdr:spPr>
        <a:xfrm>
          <a:off x="6086475" y="69818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47" name="TextBox 823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48" name="TextBox 824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49" name="TextBox 825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50" name="TextBox 826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51" name="TextBox 827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52" name="TextBox 828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2000250"/>
    <xdr:sp>
      <xdr:nvSpPr>
        <xdr:cNvPr id="1853" name="TextBox 829"/>
        <xdr:cNvSpPr txBox="1">
          <a:spLocks noChangeArrowheads="1"/>
        </xdr:cNvSpPr>
      </xdr:nvSpPr>
      <xdr:spPr>
        <a:xfrm>
          <a:off x="6086475" y="36052125"/>
          <a:ext cx="10477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854" name="TextBox 830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855" name="TextBox 83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56" name="TextBox 83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857" name="TextBox 83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858" name="TextBox 834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59" name="TextBox 83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60" name="TextBox 83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861" name="TextBox 83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62" name="TextBox 83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63" name="TextBox 83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864" name="TextBox 84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865" name="TextBox 84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66" name="TextBox 84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867" name="TextBox 84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68" name="TextBox 84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869" name="TextBox 84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870" name="TextBox 846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71" name="TextBox 84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872" name="TextBox 84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73" name="TextBox 84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874" name="TextBox 85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875" name="TextBox 85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76" name="TextBox 85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77" name="TextBox 85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878" name="TextBox 85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879" name="TextBox 855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80" name="TextBox 85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81" name="TextBox 85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882" name="TextBox 85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83" name="TextBox 85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884" name="TextBox 860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885" name="TextBox 86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86" name="TextBox 86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887" name="TextBox 86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888" name="TextBox 864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89" name="TextBox 86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90" name="TextBox 86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891" name="TextBox 86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92" name="TextBox 86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93" name="TextBox 86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894" name="TextBox 87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895" name="TextBox 87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96" name="TextBox 87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897" name="TextBox 87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898" name="TextBox 87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899" name="TextBox 87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00" name="TextBox 876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01" name="TextBox 87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02" name="TextBox 87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03" name="TextBox 87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04" name="TextBox 88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05" name="TextBox 88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06" name="TextBox 88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07" name="TextBox 88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08" name="TextBox 88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09" name="TextBox 885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10" name="TextBox 88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11" name="TextBox 88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12" name="TextBox 88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13" name="TextBox 88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914" name="TextBox 890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15" name="TextBox 89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16" name="TextBox 89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17" name="TextBox 89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918" name="TextBox 894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19" name="TextBox 89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20" name="TextBox 89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21" name="TextBox 89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22" name="TextBox 89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23" name="TextBox 89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24" name="TextBox 90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25" name="TextBox 90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26" name="TextBox 90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27" name="TextBox 90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28" name="TextBox 90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29" name="TextBox 90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30" name="TextBox 906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31" name="TextBox 90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32" name="TextBox 90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33" name="TextBox 90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34" name="TextBox 91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35" name="TextBox 91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36" name="TextBox 91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37" name="TextBox 91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38" name="TextBox 91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39" name="TextBox 915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40" name="TextBox 91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41" name="TextBox 91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42" name="TextBox 91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43" name="TextBox 91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944" name="TextBox 920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945" name="TextBox 921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946" name="TextBox 922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947" name="TextBox 923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948" name="TextBox 924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949" name="TextBox 925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950" name="TextBox 926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1951" name="TextBox 927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38125"/>
    <xdr:sp>
      <xdr:nvSpPr>
        <xdr:cNvPr id="1952" name="TextBox 928"/>
        <xdr:cNvSpPr txBox="1">
          <a:spLocks noChangeArrowheads="1"/>
        </xdr:cNvSpPr>
      </xdr:nvSpPr>
      <xdr:spPr>
        <a:xfrm>
          <a:off x="6086475" y="846296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53" name="TextBox 92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54" name="TextBox 93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55" name="TextBox 931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56" name="TextBox 93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57" name="TextBox 93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58" name="TextBox 93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59" name="TextBox 93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60" name="TextBox 93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961" name="TextBox 937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62" name="TextBox 93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63" name="TextBox 93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64" name="TextBox 94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965" name="TextBox 941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66" name="TextBox 94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67" name="TextBox 94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68" name="TextBox 94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69" name="TextBox 94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70" name="TextBox 94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71" name="TextBox 94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72" name="TextBox 94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73" name="TextBox 94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74" name="TextBox 95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75" name="TextBox 95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76" name="TextBox 95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77" name="TextBox 95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78" name="TextBox 95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79" name="TextBox 95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80" name="TextBox 95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81" name="TextBox 95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82" name="TextBox 95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83" name="TextBox 95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84" name="TextBox 96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85" name="TextBox 96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86" name="TextBox 962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87" name="TextBox 96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88" name="TextBox 96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89" name="TextBox 96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90" name="TextBox 96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991" name="TextBox 967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1992" name="TextBox 96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93" name="TextBox 96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94" name="TextBox 97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1995" name="TextBox 971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96" name="TextBox 97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97" name="TextBox 97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1998" name="TextBox 97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1999" name="TextBox 97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00" name="TextBox 97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01" name="TextBox 97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02" name="TextBox 97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03" name="TextBox 97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04" name="TextBox 98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05" name="TextBox 98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06" name="TextBox 98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07" name="TextBox 98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08" name="TextBox 98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09" name="TextBox 98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10" name="TextBox 98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11" name="TextBox 98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12" name="TextBox 98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13" name="TextBox 98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14" name="TextBox 99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15" name="TextBox 99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16" name="TextBox 992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17" name="TextBox 99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18" name="TextBox 99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19" name="TextBox 99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20" name="TextBox 99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021" name="TextBox 997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22" name="TextBox 99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23" name="TextBox 99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24" name="TextBox 100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025" name="TextBox 1001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26" name="TextBox 100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27" name="TextBox 100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28" name="TextBox 100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29" name="TextBox 100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30" name="TextBox 100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31" name="TextBox 100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32" name="TextBox 100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33" name="TextBox 100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34" name="TextBox 101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35" name="TextBox 101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36" name="TextBox 101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37" name="TextBox 101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38" name="TextBox 101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39" name="TextBox 101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40" name="TextBox 101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41" name="TextBox 101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42" name="TextBox 101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43" name="TextBox 101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44" name="TextBox 102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45" name="TextBox 102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46" name="TextBox 1022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47" name="TextBox 102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48" name="TextBox 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49" name="TextBox 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50" name="TextBox 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051" name="TextBox 3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52" name="TextBox 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53" name="TextBox 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54" name="TextBox 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055" name="TextBox 7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56" name="TextBox 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57" name="TextBox 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58" name="TextBox 1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59" name="TextBox 1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60" name="TextBox 1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61" name="TextBox 1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62" name="TextBox 1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63" name="TextBox 1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64" name="TextBox 1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65" name="TextBox 1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66" name="TextBox 1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67" name="TextBox 1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68" name="TextBox 2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69" name="TextBox 2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70" name="TextBox 2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71" name="TextBox 2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72" name="TextBox 2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73" name="TextBox 2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74" name="TextBox 2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75" name="TextBox 2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76" name="TextBox 2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77" name="TextBox 2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78" name="TextBox 3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79" name="TextBox 3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80" name="TextBox 3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081" name="TextBox 33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82" name="TextBox 3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83" name="TextBox 3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84" name="TextBox 3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085" name="TextBox 37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86" name="TextBox 3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87" name="TextBox 3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88" name="TextBox 4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89" name="TextBox 4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90" name="TextBox 4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91" name="TextBox 4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92" name="TextBox 4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93" name="TextBox 4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94" name="TextBox 4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95" name="TextBox 4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96" name="TextBox 4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097" name="TextBox 4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098" name="TextBox 5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099" name="TextBox 5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00" name="TextBox 5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01" name="TextBox 5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102" name="TextBox 5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03" name="TextBox 5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04" name="TextBox 5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05" name="TextBox 5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106" name="TextBox 5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07" name="TextBox 5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08" name="TextBox 6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09" name="TextBox 6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10" name="TextBox 6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111" name="TextBox 63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112" name="TextBox 6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13" name="TextBox 6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14" name="TextBox 6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115" name="TextBox 67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16" name="TextBox 6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17" name="TextBox 6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18" name="TextBox 7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19" name="TextBox 7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20" name="TextBox 7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21" name="TextBox 7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122" name="TextBox 7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23" name="TextBox 7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24" name="TextBox 7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25" name="TextBox 7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26" name="TextBox 7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127" name="TextBox 7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28" name="TextBox 8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29" name="TextBox 8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30" name="TextBox 8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31" name="TextBox 8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132" name="TextBox 8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33" name="TextBox 8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34" name="TextBox 8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35" name="TextBox 8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136" name="TextBox 8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37" name="TextBox 8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38" name="TextBox 9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39" name="TextBox 9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40" name="TextBox 9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141" name="TextBox 93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142" name="TextBox 9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43" name="TextBox 9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44" name="TextBox 9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145" name="TextBox 97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46" name="TextBox 9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47" name="TextBox 9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48" name="TextBox 10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49" name="TextBox 10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50" name="TextBox 10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51" name="TextBox 10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152" name="TextBox 10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53" name="TextBox 10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54" name="TextBox 10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55" name="TextBox 10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56" name="TextBox 10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157" name="TextBox 109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58" name="TextBox 11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59" name="TextBox 11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60" name="TextBox 11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61" name="TextBox 11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162" name="TextBox 114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63" name="TextBox 11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64" name="TextBox 11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65" name="TextBox 11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166" name="TextBox 11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67" name="TextBox 11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68" name="TextBox 12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69" name="TextBox 12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70" name="TextBox 12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38125"/>
    <xdr:sp>
      <xdr:nvSpPr>
        <xdr:cNvPr id="2171" name="TextBox 123"/>
        <xdr:cNvSpPr txBox="1">
          <a:spLocks noChangeArrowheads="1"/>
        </xdr:cNvSpPr>
      </xdr:nvSpPr>
      <xdr:spPr>
        <a:xfrm>
          <a:off x="6086475" y="846296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72" name="TextBox 12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73" name="TextBox 12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74" name="TextBox 12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75" name="TextBox 12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76" name="TextBox 12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77" name="TextBox 12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78" name="TextBox 13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79" name="TextBox 13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80" name="TextBox 13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81" name="TextBox 13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82" name="TextBox 13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83" name="TextBox 13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84" name="TextBox 13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85" name="TextBox 13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86" name="TextBox 13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87" name="TextBox 13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88" name="TextBox 14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89" name="TextBox 14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90" name="TextBox 14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91" name="TextBox 14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92" name="TextBox 14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93" name="TextBox 14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94" name="TextBox 14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95" name="TextBox 14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96" name="TextBox 14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197" name="TextBox 14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98" name="TextBox 15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199" name="TextBox 15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00" name="TextBox 15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01" name="TextBox 15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02" name="TextBox 15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03" name="TextBox 15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04" name="TextBox 15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05" name="TextBox 15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06" name="TextBox 15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07" name="TextBox 15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08" name="TextBox 16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09" name="TextBox 16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10" name="TextBox 16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11" name="TextBox 16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12" name="TextBox 16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13" name="TextBox 16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14" name="TextBox 16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15" name="TextBox 16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16" name="TextBox 16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17" name="TextBox 16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18" name="TextBox 17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19" name="TextBox 17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20" name="TextBox 17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21" name="TextBox 17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22" name="TextBox 17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23" name="TextBox 17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24" name="TextBox 17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25" name="TextBox 17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26" name="TextBox 17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27" name="TextBox 17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28" name="TextBox 18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29" name="TextBox 18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30" name="TextBox 18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31" name="TextBox 18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32" name="TextBox 18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33" name="TextBox 18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34" name="TextBox 18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35" name="TextBox 18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36" name="TextBox 18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37" name="TextBox 18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38" name="TextBox 19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39" name="TextBox 19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40" name="TextBox 19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41" name="TextBox 19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42" name="TextBox 19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43" name="TextBox 19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44" name="TextBox 19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45" name="TextBox 19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46" name="TextBox 19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47" name="TextBox 19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48" name="TextBox 20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49" name="TextBox 20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50" name="TextBox 20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51" name="TextBox 20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52" name="TextBox 20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53" name="TextBox 20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54" name="TextBox 20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55" name="TextBox 20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56" name="TextBox 20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57" name="TextBox 20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58" name="TextBox 21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59" name="TextBox 21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60" name="TextBox 21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61" name="TextBox 21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62" name="TextBox 21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63" name="TextBox 21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64" name="TextBox 21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65" name="TextBox 21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66" name="TextBox 21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67" name="TextBox 21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68" name="TextBox 22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69" name="TextBox 22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70" name="TextBox 22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71" name="TextBox 22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72" name="TextBox 22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73" name="TextBox 22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74" name="TextBox 22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75" name="TextBox 22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76" name="TextBox 22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77" name="TextBox 22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78" name="TextBox 23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79" name="TextBox 23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80" name="TextBox 23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81" name="TextBox 23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82" name="TextBox 23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83" name="TextBox 23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84" name="TextBox 23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85" name="TextBox 23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86" name="TextBox 23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87" name="TextBox 23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88" name="TextBox 24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89" name="TextBox 24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90" name="TextBox 24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91" name="TextBox 24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92" name="TextBox 24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93" name="TextBox 24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94" name="TextBox 24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95" name="TextBox 24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96" name="TextBox 24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97" name="TextBox 24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298" name="TextBox 25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299" name="TextBox 25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00" name="TextBox 25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01" name="TextBox 25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02" name="TextBox 25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03" name="TextBox 25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04" name="TextBox 25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05" name="TextBox 25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06" name="TextBox 25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07" name="TextBox 25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08" name="TextBox 26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09" name="TextBox 261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10" name="TextBox 26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11" name="TextBox 26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12" name="TextBox 26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13" name="TextBox 26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14" name="TextBox 26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15" name="TextBox 26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16" name="TextBox 26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17" name="TextBox 26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18" name="TextBox 27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19" name="TextBox 27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20" name="TextBox 272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21" name="TextBox 273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22" name="TextBox 27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23" name="TextBox 27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24" name="TextBox 27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25" name="TextBox 27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26" name="TextBox 278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27" name="TextBox 27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28" name="TextBox 28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29" name="TextBox 28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30" name="TextBox 28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31" name="TextBox 283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32" name="TextBox 284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33" name="TextBox 28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34" name="TextBox 28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35" name="TextBox 28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36" name="TextBox 28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37" name="TextBox 28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38" name="TextBox 29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39" name="TextBox 29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340" name="TextBox 292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341" name="TextBox 29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42" name="TextBox 29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43" name="TextBox 29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344" name="TextBox 296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45" name="TextBox 29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46" name="TextBox 29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47" name="TextBox 29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48" name="TextBox 30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49" name="TextBox 30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50" name="TextBox 30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351" name="TextBox 30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52" name="TextBox 30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53" name="TextBox 30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54" name="TextBox 30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55" name="TextBox 30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356" name="TextBox 30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57" name="TextBox 30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58" name="TextBox 31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59" name="TextBox 31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60" name="TextBox 31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361" name="TextBox 31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62" name="TextBox 31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63" name="TextBox 31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64" name="TextBox 31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365" name="TextBox 317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66" name="TextBox 31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67" name="TextBox 31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68" name="TextBox 32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69" name="TextBox 32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370" name="TextBox 322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371" name="TextBox 32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72" name="TextBox 32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73" name="TextBox 32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374" name="TextBox 326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75" name="TextBox 32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76" name="TextBox 32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77" name="TextBox 32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78" name="TextBox 33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79" name="TextBox 33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80" name="TextBox 33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381" name="TextBox 33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82" name="TextBox 33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83" name="TextBox 33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84" name="TextBox 33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85" name="TextBox 33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386" name="TextBox 33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87" name="TextBox 33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88" name="TextBox 34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89" name="TextBox 34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90" name="TextBox 34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391" name="TextBox 34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92" name="TextBox 34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93" name="TextBox 34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94" name="TextBox 34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395" name="TextBox 347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96" name="TextBox 34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97" name="TextBox 34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398" name="TextBox 35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399" name="TextBox 35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400" name="TextBox 352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01" name="TextBox 35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02" name="TextBox 35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03" name="TextBox 35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404" name="TextBox 356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05" name="TextBox 35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06" name="TextBox 35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07" name="TextBox 35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08" name="TextBox 36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09" name="TextBox 36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10" name="TextBox 36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11" name="TextBox 36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12" name="TextBox 36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13" name="TextBox 36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14" name="TextBox 36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15" name="TextBox 36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16" name="TextBox 36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17" name="TextBox 36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18" name="TextBox 37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19" name="TextBox 37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20" name="TextBox 37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21" name="TextBox 37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22" name="TextBox 37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23" name="TextBox 37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24" name="TextBox 37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25" name="TextBox 377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26" name="TextBox 37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27" name="TextBox 37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28" name="TextBox 38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29" name="TextBox 38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430" name="TextBox 382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31" name="TextBox 38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32" name="TextBox 38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33" name="TextBox 38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434" name="TextBox 386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35" name="TextBox 38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36" name="TextBox 38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37" name="TextBox 38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38" name="TextBox 39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39" name="TextBox 39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40" name="TextBox 39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41" name="TextBox 39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42" name="TextBox 39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43" name="TextBox 39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44" name="TextBox 39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45" name="TextBox 39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46" name="TextBox 39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47" name="TextBox 39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48" name="TextBox 40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49" name="TextBox 40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50" name="TextBox 40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51" name="TextBox 40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52" name="TextBox 40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53" name="TextBox 40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54" name="TextBox 40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55" name="TextBox 407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56" name="TextBox 40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57" name="TextBox 40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58" name="TextBox 41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59" name="TextBox 41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460" name="TextBox 412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61" name="TextBox 41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62" name="TextBox 41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63" name="TextBox 41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464" name="TextBox 416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65" name="TextBox 41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66" name="TextBox 41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67" name="TextBox 41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68" name="TextBox 42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69" name="TextBox 42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70" name="TextBox 42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71" name="TextBox 42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72" name="TextBox 42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73" name="TextBox 42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74" name="TextBox 42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75" name="TextBox 42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76" name="TextBox 42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77" name="TextBox 42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78" name="TextBox 43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79" name="TextBox 43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80" name="TextBox 43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81" name="TextBox 43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82" name="TextBox 43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83" name="TextBox 43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84" name="TextBox 43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85" name="TextBox 437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86" name="TextBox 43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87" name="TextBox 43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88" name="TextBox 44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89" name="TextBox 44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490" name="TextBox 442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491" name="TextBox 44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92" name="TextBox 44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93" name="TextBox 44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523875"/>
    <xdr:sp>
      <xdr:nvSpPr>
        <xdr:cNvPr id="2494" name="TextBox 446"/>
        <xdr:cNvSpPr txBox="1">
          <a:spLocks noChangeArrowheads="1"/>
        </xdr:cNvSpPr>
      </xdr:nvSpPr>
      <xdr:spPr>
        <a:xfrm>
          <a:off x="6086475" y="84629625"/>
          <a:ext cx="104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95" name="TextBox 447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96" name="TextBox 44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497" name="TextBox 449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98" name="TextBox 450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499" name="TextBox 45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500" name="TextBox 45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501" name="TextBox 45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502" name="TextBox 45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503" name="TextBox 455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504" name="TextBox 456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505" name="TextBox 457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506" name="TextBox 458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507" name="TextBox 45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508" name="TextBox 46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509" name="TextBox 461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510" name="TextBox 462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511" name="TextBox 463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512" name="TextBox 464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513" name="TextBox 465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514" name="TextBox 466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428625"/>
    <xdr:sp>
      <xdr:nvSpPr>
        <xdr:cNvPr id="2515" name="TextBox 467"/>
        <xdr:cNvSpPr txBox="1">
          <a:spLocks noChangeArrowheads="1"/>
        </xdr:cNvSpPr>
      </xdr:nvSpPr>
      <xdr:spPr>
        <a:xfrm>
          <a:off x="6086475" y="846296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516" name="TextBox 468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66700"/>
    <xdr:sp>
      <xdr:nvSpPr>
        <xdr:cNvPr id="2517" name="TextBox 469"/>
        <xdr:cNvSpPr txBox="1">
          <a:spLocks noChangeArrowheads="1"/>
        </xdr:cNvSpPr>
      </xdr:nvSpPr>
      <xdr:spPr>
        <a:xfrm>
          <a:off x="6086475" y="846296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394</xdr:row>
      <xdr:rowOff>0</xdr:rowOff>
    </xdr:from>
    <xdr:ext cx="104775" cy="228600"/>
    <xdr:sp>
      <xdr:nvSpPr>
        <xdr:cNvPr id="2518" name="TextBox 470"/>
        <xdr:cNvSpPr txBox="1">
          <a:spLocks noChangeArrowheads="1"/>
        </xdr:cNvSpPr>
      </xdr:nvSpPr>
      <xdr:spPr>
        <a:xfrm>
          <a:off x="6086475" y="84629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19" name="TextBox 472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20" name="TextBox 473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21" name="TextBox 474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22" name="TextBox 475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23" name="TextBox 476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24" name="TextBox 477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25" name="TextBox 478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26" name="TextBox 479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27" name="TextBox 480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28" name="TextBox 481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29" name="TextBox 482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30" name="TextBox 483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31" name="TextBox 484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32" name="TextBox 485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33" name="TextBox 486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34" name="TextBox 487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35" name="TextBox 488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36" name="TextBox 490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37" name="TextBox 491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38" name="TextBox 493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39" name="TextBox 494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04775" cy="600075"/>
    <xdr:sp>
      <xdr:nvSpPr>
        <xdr:cNvPr id="2540" name="TextBox 495"/>
        <xdr:cNvSpPr txBox="1">
          <a:spLocks noChangeArrowheads="1"/>
        </xdr:cNvSpPr>
      </xdr:nvSpPr>
      <xdr:spPr>
        <a:xfrm>
          <a:off x="6086475" y="36052125"/>
          <a:ext cx="104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425"/>
  <sheetViews>
    <sheetView tabSelected="1" zoomScale="75" zoomScaleNormal="75" workbookViewId="0" topLeftCell="A1">
      <selection activeCell="I440" sqref="I440"/>
    </sheetView>
  </sheetViews>
  <sheetFormatPr defaultColWidth="9.140625" defaultRowHeight="12.75"/>
  <cols>
    <col min="1" max="1" width="6.140625" style="0" customWidth="1"/>
    <col min="2" max="2" width="45.57421875" style="0" customWidth="1"/>
    <col min="3" max="3" width="12.140625" style="0" customWidth="1"/>
    <col min="4" max="4" width="8.8515625" style="0" customWidth="1"/>
    <col min="5" max="5" width="18.57421875" style="0" customWidth="1"/>
    <col min="6" max="6" width="13.8515625" style="0" bestFit="1" customWidth="1"/>
    <col min="7" max="8" width="10.421875" style="0" bestFit="1" customWidth="1"/>
  </cols>
  <sheetData>
    <row r="1" spans="2:5" ht="12.75">
      <c r="B1" s="1"/>
      <c r="C1" s="183" t="s">
        <v>405</v>
      </c>
      <c r="D1" s="183"/>
      <c r="E1" s="183"/>
    </row>
    <row r="2" spans="2:5" ht="12.75">
      <c r="B2" s="1"/>
      <c r="D2" s="2"/>
      <c r="E2" s="2"/>
    </row>
    <row r="3" spans="2:5" ht="12.75">
      <c r="B3" s="183" t="s">
        <v>0</v>
      </c>
      <c r="C3" s="183"/>
      <c r="D3" s="183"/>
      <c r="E3" s="183"/>
    </row>
    <row r="4" spans="2:5" ht="12.75">
      <c r="B4" s="183" t="s">
        <v>163</v>
      </c>
      <c r="C4" s="183"/>
      <c r="D4" s="183"/>
      <c r="E4" s="183"/>
    </row>
    <row r="5" ht="13.5" thickBot="1"/>
    <row r="6" spans="1:5" ht="12.75" customHeight="1">
      <c r="A6" s="177" t="s">
        <v>1</v>
      </c>
      <c r="B6" s="177" t="s">
        <v>2</v>
      </c>
      <c r="C6" s="179" t="s">
        <v>3</v>
      </c>
      <c r="D6" s="181" t="s">
        <v>4</v>
      </c>
      <c r="E6" s="177" t="s">
        <v>164</v>
      </c>
    </row>
    <row r="7" spans="1:5" ht="18" customHeight="1">
      <c r="A7" s="178"/>
      <c r="B7" s="178"/>
      <c r="C7" s="180"/>
      <c r="D7" s="182"/>
      <c r="E7" s="178"/>
    </row>
    <row r="8" spans="1:5" ht="15">
      <c r="A8" s="4">
        <v>0</v>
      </c>
      <c r="B8" s="5">
        <v>1</v>
      </c>
      <c r="C8" s="6">
        <v>2</v>
      </c>
      <c r="D8" s="6">
        <v>3</v>
      </c>
      <c r="E8" s="6">
        <v>4</v>
      </c>
    </row>
    <row r="9" spans="1:5" s="94" customFormat="1" ht="15.75">
      <c r="A9" s="106"/>
      <c r="B9" s="115" t="s">
        <v>5</v>
      </c>
      <c r="C9" s="44"/>
      <c r="D9" s="45"/>
      <c r="E9" s="71">
        <f>E11+E34+E38+E50+E176+E184+E191+E236+E254+E303+E314+E323+E359+E379+E383+E395</f>
        <v>28781</v>
      </c>
    </row>
    <row r="10" spans="1:5" ht="14.25" customHeight="1">
      <c r="A10" s="4"/>
      <c r="B10" s="7"/>
      <c r="C10" s="3"/>
      <c r="D10" s="6"/>
      <c r="E10" s="9"/>
    </row>
    <row r="11" spans="1:6" ht="15.75">
      <c r="A11" s="10"/>
      <c r="B11" s="11" t="s">
        <v>6</v>
      </c>
      <c r="C11" s="12"/>
      <c r="D11" s="13"/>
      <c r="E11" s="14">
        <f>E13+E26+E30</f>
        <v>2801.8</v>
      </c>
      <c r="F11" s="15"/>
    </row>
    <row r="12" spans="1:5" ht="15.75">
      <c r="A12" s="10"/>
      <c r="B12" s="16" t="s">
        <v>7</v>
      </c>
      <c r="C12" s="12"/>
      <c r="D12" s="13"/>
      <c r="E12" s="14"/>
    </row>
    <row r="13" spans="1:5" ht="15.75">
      <c r="A13" s="17" t="s">
        <v>8</v>
      </c>
      <c r="B13" s="22" t="s">
        <v>9</v>
      </c>
      <c r="C13" s="3"/>
      <c r="D13" s="6"/>
      <c r="E13" s="18">
        <f>E14+E15+E16+E17+E18+E19+E20+E21+E22+E23+E24</f>
        <v>1384.4</v>
      </c>
    </row>
    <row r="14" spans="1:7" ht="30">
      <c r="A14" s="23">
        <v>1</v>
      </c>
      <c r="B14" s="20" t="s">
        <v>10</v>
      </c>
      <c r="C14" s="25" t="s">
        <v>11</v>
      </c>
      <c r="D14" s="26">
        <v>2</v>
      </c>
      <c r="E14" s="27">
        <v>30</v>
      </c>
      <c r="G14" s="15"/>
    </row>
    <row r="15" spans="1:5" ht="15">
      <c r="A15" s="23">
        <v>2</v>
      </c>
      <c r="B15" s="24" t="s">
        <v>12</v>
      </c>
      <c r="C15" s="25" t="s">
        <v>11</v>
      </c>
      <c r="D15" s="26">
        <v>5</v>
      </c>
      <c r="E15" s="27">
        <v>8.4</v>
      </c>
    </row>
    <row r="16" spans="1:5" ht="15">
      <c r="A16" s="23">
        <v>3</v>
      </c>
      <c r="B16" s="24" t="s">
        <v>231</v>
      </c>
      <c r="C16" s="25" t="s">
        <v>11</v>
      </c>
      <c r="D16" s="26">
        <v>2</v>
      </c>
      <c r="E16" s="27">
        <v>11.2</v>
      </c>
    </row>
    <row r="17" spans="1:5" ht="15">
      <c r="A17" s="23">
        <v>4</v>
      </c>
      <c r="B17" s="24" t="s">
        <v>13</v>
      </c>
      <c r="C17" s="25" t="s">
        <v>11</v>
      </c>
      <c r="D17" s="26">
        <v>2</v>
      </c>
      <c r="E17" s="27">
        <v>55.8</v>
      </c>
    </row>
    <row r="18" spans="1:5" ht="15">
      <c r="A18" s="23">
        <v>5</v>
      </c>
      <c r="B18" s="24" t="s">
        <v>14</v>
      </c>
      <c r="C18" s="25" t="s">
        <v>11</v>
      </c>
      <c r="D18" s="26">
        <v>65</v>
      </c>
      <c r="E18" s="27">
        <v>391</v>
      </c>
    </row>
    <row r="19" spans="1:5" ht="15">
      <c r="A19" s="23">
        <v>6</v>
      </c>
      <c r="B19" s="24" t="s">
        <v>232</v>
      </c>
      <c r="C19" s="25" t="s">
        <v>11</v>
      </c>
      <c r="D19" s="26">
        <v>6</v>
      </c>
      <c r="E19" s="27">
        <v>96</v>
      </c>
    </row>
    <row r="20" spans="1:5" ht="15">
      <c r="A20" s="23">
        <v>7</v>
      </c>
      <c r="B20" s="24" t="s">
        <v>233</v>
      </c>
      <c r="C20" s="25" t="s">
        <v>11</v>
      </c>
      <c r="D20" s="26">
        <v>50</v>
      </c>
      <c r="E20" s="27">
        <v>140</v>
      </c>
    </row>
    <row r="21" spans="1:5" ht="15">
      <c r="A21" s="23">
        <v>8</v>
      </c>
      <c r="B21" s="24" t="s">
        <v>234</v>
      </c>
      <c r="C21" s="25" t="s">
        <v>11</v>
      </c>
      <c r="D21" s="26">
        <v>1</v>
      </c>
      <c r="E21" s="27">
        <v>28</v>
      </c>
    </row>
    <row r="22" spans="1:5" ht="15">
      <c r="A22" s="23">
        <v>9</v>
      </c>
      <c r="B22" s="24" t="s">
        <v>235</v>
      </c>
      <c r="C22" s="25" t="s">
        <v>11</v>
      </c>
      <c r="D22" s="26">
        <v>1</v>
      </c>
      <c r="E22" s="27">
        <v>90</v>
      </c>
    </row>
    <row r="23" spans="1:5" ht="15">
      <c r="A23" s="23">
        <v>10</v>
      </c>
      <c r="B23" s="24" t="s">
        <v>236</v>
      </c>
      <c r="C23" s="25" t="s">
        <v>11</v>
      </c>
      <c r="D23" s="26">
        <v>1</v>
      </c>
      <c r="E23" s="27">
        <v>84</v>
      </c>
    </row>
    <row r="24" spans="1:5" ht="30">
      <c r="A24" s="23">
        <v>11</v>
      </c>
      <c r="B24" s="24" t="s">
        <v>282</v>
      </c>
      <c r="C24" s="25" t="s">
        <v>11</v>
      </c>
      <c r="D24" s="26">
        <v>1</v>
      </c>
      <c r="E24" s="27">
        <v>450</v>
      </c>
    </row>
    <row r="25" spans="1:5" ht="15">
      <c r="A25" s="23"/>
      <c r="B25" s="24"/>
      <c r="C25" s="25"/>
      <c r="D25" s="26"/>
      <c r="E25" s="27"/>
    </row>
    <row r="26" spans="1:5" ht="15.75">
      <c r="A26" s="28" t="s">
        <v>15</v>
      </c>
      <c r="B26" s="29" t="s">
        <v>16</v>
      </c>
      <c r="C26" s="30"/>
      <c r="D26" s="31"/>
      <c r="E26" s="32">
        <f>E27+E28</f>
        <v>980</v>
      </c>
    </row>
    <row r="27" spans="1:5" ht="45">
      <c r="A27" s="4">
        <v>1</v>
      </c>
      <c r="B27" s="24" t="s">
        <v>388</v>
      </c>
      <c r="C27" s="3"/>
      <c r="D27" s="6"/>
      <c r="E27" s="33">
        <v>100</v>
      </c>
    </row>
    <row r="28" spans="1:5" ht="45">
      <c r="A28" s="4"/>
      <c r="B28" s="24" t="s">
        <v>403</v>
      </c>
      <c r="C28" s="3"/>
      <c r="D28" s="6"/>
      <c r="E28" s="33">
        <v>880</v>
      </c>
    </row>
    <row r="29" spans="1:5" ht="15">
      <c r="A29" s="4"/>
      <c r="B29" s="24"/>
      <c r="C29" s="3"/>
      <c r="D29" s="6"/>
      <c r="E29" s="33"/>
    </row>
    <row r="30" spans="1:5" ht="15.75">
      <c r="A30" s="17" t="s">
        <v>17</v>
      </c>
      <c r="B30" s="34" t="s">
        <v>18</v>
      </c>
      <c r="C30" s="35"/>
      <c r="D30" s="36"/>
      <c r="E30" s="18">
        <f>E31+E32</f>
        <v>437.4</v>
      </c>
    </row>
    <row r="31" spans="1:5" ht="15">
      <c r="A31" s="19">
        <v>1</v>
      </c>
      <c r="B31" s="24" t="s">
        <v>19</v>
      </c>
      <c r="C31" s="37" t="s">
        <v>11</v>
      </c>
      <c r="D31" s="38">
        <v>250</v>
      </c>
      <c r="E31" s="21">
        <v>185.4</v>
      </c>
    </row>
    <row r="32" spans="1:5" ht="15">
      <c r="A32" s="19">
        <v>2</v>
      </c>
      <c r="B32" s="24" t="s">
        <v>20</v>
      </c>
      <c r="C32" s="37" t="s">
        <v>11</v>
      </c>
      <c r="D32" s="38">
        <v>4</v>
      </c>
      <c r="E32" s="21">
        <v>252</v>
      </c>
    </row>
    <row r="33" spans="1:5" ht="15">
      <c r="A33" s="19"/>
      <c r="B33" s="24"/>
      <c r="C33" s="37"/>
      <c r="D33" s="38"/>
      <c r="E33" s="21"/>
    </row>
    <row r="34" spans="1:5" s="94" customFormat="1" ht="15.75">
      <c r="A34" s="174"/>
      <c r="B34" s="39" t="s">
        <v>365</v>
      </c>
      <c r="C34" s="44"/>
      <c r="D34" s="45"/>
      <c r="E34" s="14">
        <f>E35</f>
        <v>82</v>
      </c>
    </row>
    <row r="35" spans="1:5" ht="15.75">
      <c r="A35" s="175" t="s">
        <v>8</v>
      </c>
      <c r="B35" s="41" t="s">
        <v>21</v>
      </c>
      <c r="C35" s="25"/>
      <c r="D35" s="26"/>
      <c r="E35" s="69">
        <f>E36</f>
        <v>82</v>
      </c>
    </row>
    <row r="36" spans="1:5" s="47" customFormat="1" ht="15">
      <c r="A36" s="176">
        <v>1</v>
      </c>
      <c r="B36" s="46" t="s">
        <v>366</v>
      </c>
      <c r="C36" s="102" t="s">
        <v>11</v>
      </c>
      <c r="D36" s="103">
        <v>1</v>
      </c>
      <c r="E36" s="52">
        <v>82</v>
      </c>
    </row>
    <row r="37" spans="1:5" ht="15" customHeight="1">
      <c r="A37" s="4"/>
      <c r="B37" s="42"/>
      <c r="C37" s="3"/>
      <c r="D37" s="6"/>
      <c r="E37" s="21"/>
    </row>
    <row r="38" spans="1:5" ht="15.75">
      <c r="A38" s="10"/>
      <c r="B38" s="43" t="s">
        <v>22</v>
      </c>
      <c r="C38" s="44"/>
      <c r="D38" s="45"/>
      <c r="E38" s="40">
        <f>E39+E47</f>
        <v>834.6000000000001</v>
      </c>
    </row>
    <row r="39" spans="1:5" ht="15.75">
      <c r="A39" s="17" t="s">
        <v>8</v>
      </c>
      <c r="B39" s="41" t="s">
        <v>9</v>
      </c>
      <c r="C39" s="3"/>
      <c r="D39" s="6"/>
      <c r="E39" s="32">
        <f>E40+E41+E42+E43+E44+E45+E46</f>
        <v>832.4000000000001</v>
      </c>
    </row>
    <row r="40" spans="1:5" s="47" customFormat="1" ht="45">
      <c r="A40" s="19">
        <v>1</v>
      </c>
      <c r="B40" s="46" t="s">
        <v>362</v>
      </c>
      <c r="C40" s="37" t="s">
        <v>11</v>
      </c>
      <c r="D40" s="38">
        <v>2</v>
      </c>
      <c r="E40" s="21">
        <v>71</v>
      </c>
    </row>
    <row r="41" spans="1:5" s="47" customFormat="1" ht="45">
      <c r="A41" s="19">
        <v>2</v>
      </c>
      <c r="B41" s="46" t="s">
        <v>355</v>
      </c>
      <c r="C41" s="37" t="s">
        <v>11</v>
      </c>
      <c r="D41" s="38">
        <v>2</v>
      </c>
      <c r="E41" s="21">
        <v>44</v>
      </c>
    </row>
    <row r="42" spans="1:5" s="47" customFormat="1" ht="45">
      <c r="A42" s="19">
        <v>3</v>
      </c>
      <c r="B42" s="46" t="s">
        <v>356</v>
      </c>
      <c r="C42" s="37" t="s">
        <v>11</v>
      </c>
      <c r="D42" s="38">
        <v>1</v>
      </c>
      <c r="E42" s="21">
        <v>15</v>
      </c>
    </row>
    <row r="43" spans="1:5" s="47" customFormat="1" ht="45">
      <c r="A43" s="19">
        <v>4</v>
      </c>
      <c r="B43" s="46" t="s">
        <v>357</v>
      </c>
      <c r="C43" s="37" t="s">
        <v>11</v>
      </c>
      <c r="D43" s="38">
        <v>1</v>
      </c>
      <c r="E43" s="21">
        <v>9.9</v>
      </c>
    </row>
    <row r="44" spans="1:5" s="47" customFormat="1" ht="110.25" customHeight="1">
      <c r="A44" s="19">
        <v>5</v>
      </c>
      <c r="B44" s="46" t="s">
        <v>358</v>
      </c>
      <c r="C44" s="37" t="s">
        <v>11</v>
      </c>
      <c r="D44" s="38">
        <v>1</v>
      </c>
      <c r="E44" s="21">
        <v>4.3</v>
      </c>
    </row>
    <row r="45" spans="1:5" s="47" customFormat="1" ht="48" customHeight="1">
      <c r="A45" s="19">
        <v>6</v>
      </c>
      <c r="B45" s="46" t="s">
        <v>389</v>
      </c>
      <c r="C45" s="37" t="s">
        <v>11</v>
      </c>
      <c r="D45" s="38">
        <v>1</v>
      </c>
      <c r="E45" s="21">
        <v>682</v>
      </c>
    </row>
    <row r="46" spans="1:5" s="47" customFormat="1" ht="46.5" customHeight="1">
      <c r="A46" s="19">
        <v>7</v>
      </c>
      <c r="B46" s="46" t="s">
        <v>390</v>
      </c>
      <c r="C46" s="37" t="s">
        <v>11</v>
      </c>
      <c r="D46" s="38">
        <v>1</v>
      </c>
      <c r="E46" s="21">
        <v>6.2</v>
      </c>
    </row>
    <row r="47" spans="1:5" ht="15.75">
      <c r="A47" s="17" t="s">
        <v>17</v>
      </c>
      <c r="B47" s="34" t="s">
        <v>18</v>
      </c>
      <c r="C47" s="3"/>
      <c r="D47" s="6"/>
      <c r="E47" s="32">
        <f>E48</f>
        <v>2.2</v>
      </c>
    </row>
    <row r="48" spans="1:5" s="47" customFormat="1" ht="15">
      <c r="A48" s="19">
        <v>1</v>
      </c>
      <c r="B48" s="46" t="s">
        <v>359</v>
      </c>
      <c r="C48" s="37" t="s">
        <v>11</v>
      </c>
      <c r="D48" s="38">
        <v>1</v>
      </c>
      <c r="E48" s="21">
        <v>2.2</v>
      </c>
    </row>
    <row r="49" spans="1:5" s="47" customFormat="1" ht="15">
      <c r="A49" s="19"/>
      <c r="B49" s="46"/>
      <c r="C49" s="37"/>
      <c r="D49" s="38"/>
      <c r="E49" s="21"/>
    </row>
    <row r="50" spans="1:5" ht="15.75">
      <c r="A50" s="10"/>
      <c r="B50" s="11" t="s">
        <v>24</v>
      </c>
      <c r="C50" s="12"/>
      <c r="D50" s="13"/>
      <c r="E50" s="48">
        <f>E52+E145+E155+E169</f>
        <v>5640.6</v>
      </c>
    </row>
    <row r="51" spans="1:5" ht="15.75">
      <c r="A51" s="10"/>
      <c r="B51" s="16"/>
      <c r="C51" s="12"/>
      <c r="D51" s="13"/>
      <c r="E51" s="48"/>
    </row>
    <row r="52" spans="1:5" ht="15.75">
      <c r="A52" s="17" t="s">
        <v>8</v>
      </c>
      <c r="B52" s="41" t="s">
        <v>21</v>
      </c>
      <c r="C52" s="12"/>
      <c r="D52" s="13"/>
      <c r="E52" s="49">
        <f>E117+E136+E139</f>
        <v>197.60000000000002</v>
      </c>
    </row>
    <row r="53" spans="1:5" ht="15.75" hidden="1">
      <c r="A53" s="17">
        <v>1</v>
      </c>
      <c r="B53" s="50" t="s">
        <v>25</v>
      </c>
      <c r="C53" s="36"/>
      <c r="D53" s="36"/>
      <c r="E53" s="51">
        <f>E54+E55</f>
        <v>0</v>
      </c>
    </row>
    <row r="54" spans="1:5" ht="15" hidden="1">
      <c r="A54" s="4"/>
      <c r="B54" s="46" t="s">
        <v>26</v>
      </c>
      <c r="C54" s="38" t="s">
        <v>27</v>
      </c>
      <c r="D54" s="38">
        <v>1</v>
      </c>
      <c r="E54" s="52"/>
    </row>
    <row r="55" spans="1:6" ht="30" hidden="1">
      <c r="A55" s="4"/>
      <c r="B55" s="53" t="s">
        <v>28</v>
      </c>
      <c r="C55" s="6" t="s">
        <v>11</v>
      </c>
      <c r="D55" s="6">
        <v>1</v>
      </c>
      <c r="E55" s="54"/>
      <c r="F55" s="55"/>
    </row>
    <row r="56" spans="1:6" ht="31.5" hidden="1">
      <c r="A56" s="28">
        <v>2</v>
      </c>
      <c r="B56" s="29" t="s">
        <v>29</v>
      </c>
      <c r="C56" s="6"/>
      <c r="D56" s="6"/>
      <c r="E56" s="56">
        <f>E57</f>
        <v>0</v>
      </c>
      <c r="F56" s="55"/>
    </row>
    <row r="57" spans="1:6" ht="15" hidden="1">
      <c r="A57" s="4"/>
      <c r="B57" s="46" t="s">
        <v>26</v>
      </c>
      <c r="C57" s="6" t="s">
        <v>11</v>
      </c>
      <c r="D57" s="6">
        <v>1</v>
      </c>
      <c r="E57" s="54">
        <v>0</v>
      </c>
      <c r="F57" s="55"/>
    </row>
    <row r="58" spans="1:5" ht="32.25" customHeight="1" hidden="1">
      <c r="A58" s="28">
        <v>3</v>
      </c>
      <c r="B58" s="29" t="s">
        <v>30</v>
      </c>
      <c r="C58" s="6"/>
      <c r="D58" s="6"/>
      <c r="E58" s="56">
        <f>E59</f>
        <v>0</v>
      </c>
    </row>
    <row r="59" spans="1:5" ht="30" hidden="1">
      <c r="A59" s="28"/>
      <c r="B59" s="53" t="s">
        <v>31</v>
      </c>
      <c r="C59" s="6" t="s">
        <v>11</v>
      </c>
      <c r="D59" s="6">
        <v>1</v>
      </c>
      <c r="E59" s="54">
        <v>0</v>
      </c>
    </row>
    <row r="60" spans="1:5" ht="14.25" customHeight="1" hidden="1">
      <c r="A60" s="28">
        <v>4</v>
      </c>
      <c r="B60" s="29" t="s">
        <v>32</v>
      </c>
      <c r="C60" s="6"/>
      <c r="D60" s="6"/>
      <c r="E60" s="56">
        <f>E61</f>
        <v>0</v>
      </c>
    </row>
    <row r="61" spans="1:5" ht="15" hidden="1">
      <c r="A61" s="4"/>
      <c r="B61" s="46" t="s">
        <v>33</v>
      </c>
      <c r="C61" s="6" t="s">
        <v>11</v>
      </c>
      <c r="D61" s="6">
        <v>1</v>
      </c>
      <c r="E61" s="54">
        <v>0</v>
      </c>
    </row>
    <row r="62" spans="1:5" ht="36" customHeight="1" hidden="1">
      <c r="A62" s="28">
        <v>5</v>
      </c>
      <c r="B62" s="29" t="s">
        <v>34</v>
      </c>
      <c r="C62" s="6"/>
      <c r="D62" s="6"/>
      <c r="E62" s="56">
        <f>E63</f>
        <v>0</v>
      </c>
    </row>
    <row r="63" spans="1:5" ht="15" hidden="1">
      <c r="A63" s="4"/>
      <c r="B63" s="46" t="s">
        <v>33</v>
      </c>
      <c r="C63" s="6" t="s">
        <v>11</v>
      </c>
      <c r="D63" s="6">
        <v>1</v>
      </c>
      <c r="E63" s="54">
        <v>0</v>
      </c>
    </row>
    <row r="64" spans="1:5" ht="31.5" hidden="1">
      <c r="A64" s="28">
        <v>6</v>
      </c>
      <c r="B64" s="29" t="s">
        <v>35</v>
      </c>
      <c r="C64" s="6"/>
      <c r="D64" s="6"/>
      <c r="E64" s="56">
        <f>E65</f>
        <v>0</v>
      </c>
    </row>
    <row r="65" spans="1:5" ht="15" hidden="1">
      <c r="A65" s="4"/>
      <c r="B65" s="46" t="s">
        <v>36</v>
      </c>
      <c r="C65" s="6" t="s">
        <v>11</v>
      </c>
      <c r="D65" s="6">
        <v>1</v>
      </c>
      <c r="E65" s="54">
        <v>0</v>
      </c>
    </row>
    <row r="66" spans="1:5" ht="15.75" hidden="1">
      <c r="A66" s="28">
        <v>7</v>
      </c>
      <c r="B66" s="29" t="s">
        <v>37</v>
      </c>
      <c r="C66" s="6"/>
      <c r="D66" s="6"/>
      <c r="E66" s="56">
        <f>E67</f>
        <v>0</v>
      </c>
    </row>
    <row r="67" spans="1:5" ht="15" hidden="1">
      <c r="A67" s="4"/>
      <c r="B67" s="46" t="s">
        <v>38</v>
      </c>
      <c r="C67" s="6" t="s">
        <v>11</v>
      </c>
      <c r="D67" s="6">
        <v>1</v>
      </c>
      <c r="E67" s="54">
        <v>0</v>
      </c>
    </row>
    <row r="68" spans="1:5" ht="31.5" hidden="1">
      <c r="A68" s="28">
        <v>8</v>
      </c>
      <c r="B68" s="29" t="s">
        <v>39</v>
      </c>
      <c r="C68" s="6"/>
      <c r="D68" s="6"/>
      <c r="E68" s="56">
        <f>E69</f>
        <v>0</v>
      </c>
    </row>
    <row r="69" spans="1:5" ht="15" hidden="1">
      <c r="A69" s="4"/>
      <c r="B69" s="46" t="s">
        <v>38</v>
      </c>
      <c r="C69" s="6" t="s">
        <v>11</v>
      </c>
      <c r="D69" s="6">
        <v>1</v>
      </c>
      <c r="E69" s="54">
        <v>0</v>
      </c>
    </row>
    <row r="70" spans="1:5" s="1" customFormat="1" ht="15.75" hidden="1">
      <c r="A70" s="28">
        <v>9</v>
      </c>
      <c r="B70" s="29" t="s">
        <v>40</v>
      </c>
      <c r="C70" s="31"/>
      <c r="D70" s="31"/>
      <c r="E70" s="56">
        <f>E71</f>
        <v>0</v>
      </c>
    </row>
    <row r="71" spans="1:5" s="1" customFormat="1" ht="15.75" hidden="1">
      <c r="A71" s="28"/>
      <c r="B71" s="46" t="s">
        <v>41</v>
      </c>
      <c r="C71" s="38" t="s">
        <v>11</v>
      </c>
      <c r="D71" s="38">
        <v>1</v>
      </c>
      <c r="E71" s="57">
        <v>0</v>
      </c>
    </row>
    <row r="72" spans="1:5" s="1" customFormat="1" ht="31.5" hidden="1">
      <c r="A72" s="28">
        <v>10</v>
      </c>
      <c r="B72" s="29" t="s">
        <v>42</v>
      </c>
      <c r="C72" s="38"/>
      <c r="D72" s="38"/>
      <c r="E72" s="56">
        <f>E73</f>
        <v>0</v>
      </c>
    </row>
    <row r="73" spans="1:5" s="1" customFormat="1" ht="15.75" hidden="1">
      <c r="A73" s="28"/>
      <c r="B73" s="46" t="s">
        <v>41</v>
      </c>
      <c r="C73" s="38" t="s">
        <v>11</v>
      </c>
      <c r="D73" s="38">
        <v>1</v>
      </c>
      <c r="E73" s="57">
        <v>0</v>
      </c>
    </row>
    <row r="74" spans="1:5" s="1" customFormat="1" ht="15.75" hidden="1">
      <c r="A74" s="28">
        <v>11</v>
      </c>
      <c r="B74" s="29" t="s">
        <v>43</v>
      </c>
      <c r="C74" s="38"/>
      <c r="D74" s="38"/>
      <c r="E74" s="56">
        <f>E75</f>
        <v>0</v>
      </c>
    </row>
    <row r="75" spans="1:5" s="1" customFormat="1" ht="15.75" hidden="1">
      <c r="A75" s="28"/>
      <c r="B75" s="53" t="s">
        <v>44</v>
      </c>
      <c r="C75" s="38" t="s">
        <v>11</v>
      </c>
      <c r="D75" s="38">
        <v>1</v>
      </c>
      <c r="E75" s="57">
        <v>0</v>
      </c>
    </row>
    <row r="76" spans="1:5" s="1" customFormat="1" ht="30" customHeight="1" hidden="1">
      <c r="A76" s="28">
        <v>12</v>
      </c>
      <c r="B76" s="58" t="s">
        <v>45</v>
      </c>
      <c r="C76" s="38"/>
      <c r="D76" s="38"/>
      <c r="E76" s="56">
        <f>E77</f>
        <v>0</v>
      </c>
    </row>
    <row r="77" spans="1:5" s="1" customFormat="1" ht="15.75" hidden="1">
      <c r="A77" s="28"/>
      <c r="B77" s="46" t="s">
        <v>46</v>
      </c>
      <c r="C77" s="38" t="s">
        <v>11</v>
      </c>
      <c r="D77" s="38">
        <v>1</v>
      </c>
      <c r="E77" s="57">
        <v>0</v>
      </c>
    </row>
    <row r="78" spans="1:5" s="1" customFormat="1" ht="31.5" hidden="1">
      <c r="A78" s="28">
        <v>13</v>
      </c>
      <c r="B78" s="29" t="s">
        <v>47</v>
      </c>
      <c r="C78" s="38"/>
      <c r="D78" s="38"/>
      <c r="E78" s="56">
        <f>E79</f>
        <v>0</v>
      </c>
    </row>
    <row r="79" spans="1:5" s="1" customFormat="1" ht="15.75" hidden="1">
      <c r="A79" s="28"/>
      <c r="B79" s="46" t="s">
        <v>46</v>
      </c>
      <c r="C79" s="38" t="s">
        <v>11</v>
      </c>
      <c r="D79" s="38">
        <v>1</v>
      </c>
      <c r="E79" s="57">
        <v>0</v>
      </c>
    </row>
    <row r="80" spans="1:5" s="1" customFormat="1" ht="31.5" hidden="1">
      <c r="A80" s="28">
        <v>14</v>
      </c>
      <c r="B80" s="29" t="s">
        <v>34</v>
      </c>
      <c r="C80" s="38"/>
      <c r="D80" s="38"/>
      <c r="E80" s="56">
        <f>E81</f>
        <v>0</v>
      </c>
    </row>
    <row r="81" spans="1:5" s="1" customFormat="1" ht="15.75" hidden="1">
      <c r="A81" s="28"/>
      <c r="B81" s="46" t="s">
        <v>46</v>
      </c>
      <c r="C81" s="38" t="s">
        <v>11</v>
      </c>
      <c r="D81" s="38">
        <v>1</v>
      </c>
      <c r="E81" s="57">
        <v>0</v>
      </c>
    </row>
    <row r="82" spans="1:5" s="1" customFormat="1" ht="31.5" hidden="1">
      <c r="A82" s="28">
        <v>15</v>
      </c>
      <c r="B82" s="58" t="s">
        <v>48</v>
      </c>
      <c r="C82" s="38"/>
      <c r="D82" s="38"/>
      <c r="E82" s="56">
        <f>E83</f>
        <v>0</v>
      </c>
    </row>
    <row r="83" spans="1:5" s="1" customFormat="1" ht="15.75" hidden="1">
      <c r="A83" s="28"/>
      <c r="B83" s="46" t="s">
        <v>46</v>
      </c>
      <c r="C83" s="38" t="s">
        <v>11</v>
      </c>
      <c r="D83" s="38">
        <v>1</v>
      </c>
      <c r="E83" s="57">
        <v>0</v>
      </c>
    </row>
    <row r="84" spans="1:5" s="1" customFormat="1" ht="31.5" hidden="1">
      <c r="A84" s="28">
        <v>16</v>
      </c>
      <c r="B84" s="29" t="s">
        <v>49</v>
      </c>
      <c r="C84" s="38"/>
      <c r="D84" s="38"/>
      <c r="E84" s="56">
        <f>E85</f>
        <v>0</v>
      </c>
    </row>
    <row r="85" spans="1:5" s="1" customFormat="1" ht="15.75" hidden="1">
      <c r="A85" s="28"/>
      <c r="B85" s="46" t="s">
        <v>46</v>
      </c>
      <c r="C85" s="38" t="s">
        <v>11</v>
      </c>
      <c r="D85" s="38">
        <v>1</v>
      </c>
      <c r="E85" s="57">
        <v>0</v>
      </c>
    </row>
    <row r="86" spans="1:5" s="1" customFormat="1" ht="31.5" hidden="1">
      <c r="A86" s="28">
        <v>17</v>
      </c>
      <c r="B86" s="29" t="s">
        <v>50</v>
      </c>
      <c r="C86" s="38"/>
      <c r="D86" s="38"/>
      <c r="E86" s="56">
        <f>E87</f>
        <v>0</v>
      </c>
    </row>
    <row r="87" spans="1:5" s="1" customFormat="1" ht="15.75" hidden="1">
      <c r="A87" s="28"/>
      <c r="B87" s="46" t="s">
        <v>46</v>
      </c>
      <c r="C87" s="38" t="s">
        <v>11</v>
      </c>
      <c r="D87" s="38">
        <v>1</v>
      </c>
      <c r="E87" s="57">
        <v>0</v>
      </c>
    </row>
    <row r="88" spans="1:5" s="1" customFormat="1" ht="31.5" hidden="1">
      <c r="A88" s="28">
        <v>18</v>
      </c>
      <c r="B88" s="29" t="s">
        <v>51</v>
      </c>
      <c r="C88" s="38"/>
      <c r="D88" s="38"/>
      <c r="E88" s="56">
        <f>E89</f>
        <v>0</v>
      </c>
    </row>
    <row r="89" spans="1:5" s="1" customFormat="1" ht="15.75" hidden="1">
      <c r="A89" s="28"/>
      <c r="B89" s="46" t="s">
        <v>46</v>
      </c>
      <c r="C89" s="38" t="s">
        <v>11</v>
      </c>
      <c r="D89" s="38">
        <v>1</v>
      </c>
      <c r="E89" s="57">
        <v>0</v>
      </c>
    </row>
    <row r="90" spans="1:5" s="1" customFormat="1" ht="36" customHeight="1" hidden="1">
      <c r="A90" s="28">
        <v>19</v>
      </c>
      <c r="B90" s="29" t="s">
        <v>52</v>
      </c>
      <c r="C90" s="38"/>
      <c r="D90" s="38"/>
      <c r="E90" s="56">
        <f>E91</f>
        <v>0</v>
      </c>
    </row>
    <row r="91" spans="1:5" s="1" customFormat="1" ht="15.75" hidden="1">
      <c r="A91" s="28"/>
      <c r="B91" s="46" t="s">
        <v>46</v>
      </c>
      <c r="C91" s="38" t="s">
        <v>11</v>
      </c>
      <c r="D91" s="38">
        <v>1</v>
      </c>
      <c r="E91" s="57">
        <v>0</v>
      </c>
    </row>
    <row r="92" spans="1:5" s="1" customFormat="1" ht="31.5" hidden="1">
      <c r="A92" s="28">
        <v>20</v>
      </c>
      <c r="B92" s="58" t="s">
        <v>53</v>
      </c>
      <c r="C92" s="38"/>
      <c r="D92" s="38"/>
      <c r="E92" s="56">
        <f>E93</f>
        <v>0</v>
      </c>
    </row>
    <row r="93" spans="1:5" s="1" customFormat="1" ht="15.75" hidden="1">
      <c r="A93" s="28"/>
      <c r="B93" s="46" t="s">
        <v>46</v>
      </c>
      <c r="C93" s="38" t="s">
        <v>11</v>
      </c>
      <c r="D93" s="38">
        <v>1</v>
      </c>
      <c r="E93" s="57">
        <v>0</v>
      </c>
    </row>
    <row r="94" spans="1:5" s="1" customFormat="1" ht="31.5" hidden="1">
      <c r="A94" s="28">
        <v>21</v>
      </c>
      <c r="B94" s="58" t="s">
        <v>54</v>
      </c>
      <c r="C94" s="38"/>
      <c r="D94" s="38"/>
      <c r="E94" s="56">
        <f>E95</f>
        <v>0</v>
      </c>
    </row>
    <row r="95" spans="1:5" s="1" customFormat="1" ht="15.75" hidden="1">
      <c r="A95" s="28"/>
      <c r="B95" s="46" t="s">
        <v>46</v>
      </c>
      <c r="C95" s="38" t="s">
        <v>11</v>
      </c>
      <c r="D95" s="38">
        <v>1</v>
      </c>
      <c r="E95" s="57">
        <v>0</v>
      </c>
    </row>
    <row r="96" spans="1:5" s="1" customFormat="1" ht="31.5" hidden="1">
      <c r="A96" s="28">
        <v>22</v>
      </c>
      <c r="B96" s="58" t="s">
        <v>55</v>
      </c>
      <c r="C96" s="38"/>
      <c r="D96" s="38"/>
      <c r="E96" s="56">
        <f>E97</f>
        <v>0</v>
      </c>
    </row>
    <row r="97" spans="1:5" s="1" customFormat="1" ht="15.75" hidden="1">
      <c r="A97" s="28"/>
      <c r="B97" s="46" t="s">
        <v>46</v>
      </c>
      <c r="C97" s="38" t="s">
        <v>11</v>
      </c>
      <c r="D97" s="38">
        <v>1</v>
      </c>
      <c r="E97" s="57">
        <v>0</v>
      </c>
    </row>
    <row r="98" spans="1:5" s="1" customFormat="1" ht="31.5" hidden="1">
      <c r="A98" s="28">
        <v>23</v>
      </c>
      <c r="B98" s="58" t="s">
        <v>56</v>
      </c>
      <c r="C98" s="38"/>
      <c r="D98" s="38"/>
      <c r="E98" s="56">
        <f>E99</f>
        <v>0</v>
      </c>
    </row>
    <row r="99" spans="1:5" s="1" customFormat="1" ht="15.75" hidden="1">
      <c r="A99" s="28"/>
      <c r="B99" s="46" t="s">
        <v>46</v>
      </c>
      <c r="C99" s="38" t="s">
        <v>11</v>
      </c>
      <c r="D99" s="38">
        <v>1</v>
      </c>
      <c r="E99" s="57">
        <v>0</v>
      </c>
    </row>
    <row r="100" spans="1:5" s="1" customFormat="1" ht="31.5" hidden="1">
      <c r="A100" s="28">
        <v>24</v>
      </c>
      <c r="B100" s="58" t="s">
        <v>57</v>
      </c>
      <c r="C100" s="38"/>
      <c r="D100" s="38"/>
      <c r="E100" s="56">
        <f>E101</f>
        <v>0</v>
      </c>
    </row>
    <row r="101" spans="1:5" s="1" customFormat="1" ht="15.75" hidden="1">
      <c r="A101" s="28"/>
      <c r="B101" s="46" t="s">
        <v>46</v>
      </c>
      <c r="C101" s="38" t="s">
        <v>11</v>
      </c>
      <c r="D101" s="38">
        <v>1</v>
      </c>
      <c r="E101" s="57">
        <v>0</v>
      </c>
    </row>
    <row r="102" spans="1:5" s="1" customFormat="1" ht="31.5" hidden="1">
      <c r="A102" s="28">
        <v>25</v>
      </c>
      <c r="B102" s="58" t="s">
        <v>58</v>
      </c>
      <c r="C102" s="38"/>
      <c r="D102" s="38"/>
      <c r="E102" s="56">
        <f>E103</f>
        <v>0</v>
      </c>
    </row>
    <row r="103" spans="1:5" s="1" customFormat="1" ht="15.75" hidden="1">
      <c r="A103" s="28"/>
      <c r="B103" s="46" t="s">
        <v>46</v>
      </c>
      <c r="C103" s="38" t="s">
        <v>11</v>
      </c>
      <c r="D103" s="38">
        <v>1</v>
      </c>
      <c r="E103" s="57">
        <v>0</v>
      </c>
    </row>
    <row r="104" spans="1:5" s="1" customFormat="1" ht="31.5" hidden="1">
      <c r="A104" s="28">
        <v>26</v>
      </c>
      <c r="B104" s="58" t="s">
        <v>59</v>
      </c>
      <c r="C104" s="38"/>
      <c r="D104" s="38"/>
      <c r="E104" s="56">
        <f>E105</f>
        <v>0</v>
      </c>
    </row>
    <row r="105" spans="1:5" s="1" customFormat="1" ht="15.75" hidden="1">
      <c r="A105" s="28"/>
      <c r="B105" s="46" t="s">
        <v>46</v>
      </c>
      <c r="C105" s="38" t="s">
        <v>11</v>
      </c>
      <c r="D105" s="38">
        <v>1</v>
      </c>
      <c r="E105" s="57">
        <v>0</v>
      </c>
    </row>
    <row r="106" spans="1:5" s="1" customFormat="1" ht="31.5" hidden="1">
      <c r="A106" s="28">
        <v>27</v>
      </c>
      <c r="B106" s="58" t="s">
        <v>60</v>
      </c>
      <c r="C106" s="38"/>
      <c r="D106" s="38"/>
      <c r="E106" s="56">
        <f>E107</f>
        <v>0</v>
      </c>
    </row>
    <row r="107" spans="1:5" s="1" customFormat="1" ht="15.75" hidden="1">
      <c r="A107" s="28"/>
      <c r="B107" s="46" t="s">
        <v>46</v>
      </c>
      <c r="C107" s="38" t="s">
        <v>11</v>
      </c>
      <c r="D107" s="38">
        <v>1</v>
      </c>
      <c r="E107" s="57">
        <v>0</v>
      </c>
    </row>
    <row r="108" spans="1:5" s="1" customFormat="1" ht="31.5" hidden="1">
      <c r="A108" s="28">
        <v>28</v>
      </c>
      <c r="B108" s="58" t="s">
        <v>61</v>
      </c>
      <c r="C108" s="38"/>
      <c r="D108" s="38"/>
      <c r="E108" s="56">
        <f>E109</f>
        <v>0</v>
      </c>
    </row>
    <row r="109" spans="1:5" s="1" customFormat="1" ht="15.75" hidden="1">
      <c r="A109" s="28"/>
      <c r="B109" s="46" t="s">
        <v>46</v>
      </c>
      <c r="C109" s="38" t="s">
        <v>11</v>
      </c>
      <c r="D109" s="38">
        <v>1</v>
      </c>
      <c r="E109" s="57">
        <v>0</v>
      </c>
    </row>
    <row r="110" spans="1:5" s="1" customFormat="1" ht="31.5" hidden="1">
      <c r="A110" s="28">
        <v>29</v>
      </c>
      <c r="B110" s="29" t="s">
        <v>62</v>
      </c>
      <c r="C110" s="38"/>
      <c r="D110" s="38"/>
      <c r="E110" s="56">
        <f>E111</f>
        <v>0</v>
      </c>
    </row>
    <row r="111" spans="1:5" s="1" customFormat="1" ht="15.75" hidden="1">
      <c r="A111" s="28"/>
      <c r="B111" s="46" t="s">
        <v>46</v>
      </c>
      <c r="C111" s="38" t="s">
        <v>11</v>
      </c>
      <c r="D111" s="38">
        <v>1</v>
      </c>
      <c r="E111" s="57">
        <v>0</v>
      </c>
    </row>
    <row r="112" spans="1:5" s="1" customFormat="1" ht="15.75" hidden="1">
      <c r="A112" s="28">
        <v>30</v>
      </c>
      <c r="B112" s="29" t="s">
        <v>63</v>
      </c>
      <c r="C112" s="38"/>
      <c r="D112" s="38"/>
      <c r="E112" s="56">
        <f>E113</f>
        <v>0</v>
      </c>
    </row>
    <row r="113" spans="1:5" s="1" customFormat="1" ht="15.75" hidden="1">
      <c r="A113" s="28"/>
      <c r="B113" s="46" t="s">
        <v>64</v>
      </c>
      <c r="C113" s="38" t="s">
        <v>11</v>
      </c>
      <c r="D113" s="38">
        <v>1</v>
      </c>
      <c r="E113" s="57">
        <v>0</v>
      </c>
    </row>
    <row r="114" spans="1:5" s="1" customFormat="1" ht="15.75" hidden="1">
      <c r="A114" s="28">
        <v>31</v>
      </c>
      <c r="B114" s="29" t="s">
        <v>65</v>
      </c>
      <c r="C114" s="38"/>
      <c r="D114" s="38"/>
      <c r="E114" s="56">
        <f>E116</f>
        <v>0</v>
      </c>
    </row>
    <row r="115" spans="1:5" s="1" customFormat="1" ht="15.75" hidden="1">
      <c r="A115" s="28"/>
      <c r="B115" s="29" t="s">
        <v>66</v>
      </c>
      <c r="C115" s="38"/>
      <c r="D115" s="38"/>
      <c r="E115" s="57"/>
    </row>
    <row r="116" spans="1:5" s="1" customFormat="1" ht="15.75" hidden="1">
      <c r="A116" s="28"/>
      <c r="B116" s="46" t="s">
        <v>67</v>
      </c>
      <c r="C116" s="38" t="s">
        <v>11</v>
      </c>
      <c r="D116" s="38">
        <v>1</v>
      </c>
      <c r="E116" s="57">
        <v>0</v>
      </c>
    </row>
    <row r="117" spans="1:5" ht="15.75">
      <c r="A117" s="28">
        <v>1</v>
      </c>
      <c r="B117" s="29" t="s">
        <v>7</v>
      </c>
      <c r="C117" s="3"/>
      <c r="D117" s="6"/>
      <c r="E117" s="56">
        <f>E119+E120+E121+E122+E123+E124+E125+E126+E127+E128+E129+E130+E131+E132+E133+E134</f>
        <v>141.60000000000002</v>
      </c>
    </row>
    <row r="118" spans="1:5" ht="31.5">
      <c r="A118" s="4"/>
      <c r="B118" s="29" t="s">
        <v>139</v>
      </c>
      <c r="C118" s="3"/>
      <c r="D118" s="6"/>
      <c r="E118" s="54"/>
    </row>
    <row r="119" spans="1:5" ht="15">
      <c r="A119" s="4">
        <v>1</v>
      </c>
      <c r="B119" s="46" t="s">
        <v>140</v>
      </c>
      <c r="C119" s="3" t="s">
        <v>11</v>
      </c>
      <c r="D119" s="6">
        <v>1</v>
      </c>
      <c r="E119" s="54">
        <v>20</v>
      </c>
    </row>
    <row r="120" spans="1:5" ht="15">
      <c r="A120" s="4">
        <v>2</v>
      </c>
      <c r="B120" s="46" t="s">
        <v>141</v>
      </c>
      <c r="C120" s="3" t="s">
        <v>11</v>
      </c>
      <c r="D120" s="6">
        <v>1</v>
      </c>
      <c r="E120" s="54">
        <v>13</v>
      </c>
    </row>
    <row r="121" spans="1:5" ht="15">
      <c r="A121" s="4">
        <v>3</v>
      </c>
      <c r="B121" s="46" t="s">
        <v>142</v>
      </c>
      <c r="C121" s="3" t="s">
        <v>11</v>
      </c>
      <c r="D121" s="6">
        <v>1</v>
      </c>
      <c r="E121" s="54">
        <v>15</v>
      </c>
    </row>
    <row r="122" spans="1:5" ht="15">
      <c r="A122" s="4">
        <v>4</v>
      </c>
      <c r="B122" s="46" t="s">
        <v>143</v>
      </c>
      <c r="C122" s="3" t="s">
        <v>11</v>
      </c>
      <c r="D122" s="6">
        <v>1</v>
      </c>
      <c r="E122" s="54">
        <v>35</v>
      </c>
    </row>
    <row r="123" spans="1:5" ht="15">
      <c r="A123" s="4">
        <v>5</v>
      </c>
      <c r="B123" s="46" t="s">
        <v>368</v>
      </c>
      <c r="C123" s="3" t="s">
        <v>11</v>
      </c>
      <c r="D123" s="6">
        <v>2</v>
      </c>
      <c r="E123" s="54">
        <v>4.2</v>
      </c>
    </row>
    <row r="124" spans="1:5" ht="15">
      <c r="A124" s="4">
        <v>6</v>
      </c>
      <c r="B124" s="46" t="s">
        <v>369</v>
      </c>
      <c r="C124" s="3" t="s">
        <v>11</v>
      </c>
      <c r="D124" s="6">
        <v>1</v>
      </c>
      <c r="E124" s="54">
        <v>2.3</v>
      </c>
    </row>
    <row r="125" spans="1:5" ht="15">
      <c r="A125" s="4">
        <v>7</v>
      </c>
      <c r="B125" s="46" t="s">
        <v>370</v>
      </c>
      <c r="C125" s="3" t="s">
        <v>11</v>
      </c>
      <c r="D125" s="6">
        <v>1</v>
      </c>
      <c r="E125" s="54">
        <v>2</v>
      </c>
    </row>
    <row r="126" spans="1:5" ht="15">
      <c r="A126" s="4">
        <v>8</v>
      </c>
      <c r="B126" s="46" t="s">
        <v>371</v>
      </c>
      <c r="C126" s="3" t="s">
        <v>11</v>
      </c>
      <c r="D126" s="6">
        <v>2</v>
      </c>
      <c r="E126" s="54">
        <v>8.6</v>
      </c>
    </row>
    <row r="127" spans="1:5" ht="15">
      <c r="A127" s="4">
        <v>9</v>
      </c>
      <c r="B127" s="46" t="s">
        <v>372</v>
      </c>
      <c r="C127" s="3" t="s">
        <v>27</v>
      </c>
      <c r="D127" s="6">
        <v>1</v>
      </c>
      <c r="E127" s="54">
        <v>13</v>
      </c>
    </row>
    <row r="128" spans="1:5" ht="30">
      <c r="A128" s="4">
        <v>10</v>
      </c>
      <c r="B128" s="46" t="s">
        <v>373</v>
      </c>
      <c r="C128" s="3" t="s">
        <v>11</v>
      </c>
      <c r="D128" s="6">
        <v>1</v>
      </c>
      <c r="E128" s="54">
        <v>2.7</v>
      </c>
    </row>
    <row r="129" spans="1:5" ht="30">
      <c r="A129" s="4">
        <v>11</v>
      </c>
      <c r="B129" s="46" t="s">
        <v>374</v>
      </c>
      <c r="C129" s="3" t="s">
        <v>11</v>
      </c>
      <c r="D129" s="6">
        <v>1</v>
      </c>
      <c r="E129" s="54">
        <v>2.8</v>
      </c>
    </row>
    <row r="130" spans="1:5" ht="15">
      <c r="A130" s="4">
        <v>12</v>
      </c>
      <c r="B130" s="46" t="s">
        <v>379</v>
      </c>
      <c r="C130" s="3" t="s">
        <v>11</v>
      </c>
      <c r="D130" s="6">
        <v>1</v>
      </c>
      <c r="E130" s="54">
        <v>3.2</v>
      </c>
    </row>
    <row r="131" spans="1:5" ht="15">
      <c r="A131" s="4">
        <v>13</v>
      </c>
      <c r="B131" s="46" t="s">
        <v>375</v>
      </c>
      <c r="C131" s="3" t="s">
        <v>11</v>
      </c>
      <c r="D131" s="6">
        <v>1</v>
      </c>
      <c r="E131" s="54">
        <v>4.5</v>
      </c>
    </row>
    <row r="132" spans="1:5" ht="15">
      <c r="A132" s="4">
        <v>14</v>
      </c>
      <c r="B132" s="46" t="s">
        <v>376</v>
      </c>
      <c r="C132" s="3" t="s">
        <v>11</v>
      </c>
      <c r="D132" s="6">
        <v>1</v>
      </c>
      <c r="E132" s="54">
        <v>5.2</v>
      </c>
    </row>
    <row r="133" spans="1:5" ht="15">
      <c r="A133" s="4">
        <v>15</v>
      </c>
      <c r="B133" s="46" t="s">
        <v>378</v>
      </c>
      <c r="C133" s="3" t="s">
        <v>11</v>
      </c>
      <c r="D133" s="6">
        <v>1</v>
      </c>
      <c r="E133" s="54">
        <v>5.3</v>
      </c>
    </row>
    <row r="134" spans="1:5" ht="15">
      <c r="A134" s="4">
        <v>16</v>
      </c>
      <c r="B134" s="46" t="s">
        <v>377</v>
      </c>
      <c r="C134" s="3" t="s">
        <v>11</v>
      </c>
      <c r="D134" s="6">
        <v>2</v>
      </c>
      <c r="E134" s="54">
        <v>4.8</v>
      </c>
    </row>
    <row r="135" spans="1:5" ht="15">
      <c r="A135" s="4"/>
      <c r="B135" s="46"/>
      <c r="C135" s="3"/>
      <c r="D135" s="6"/>
      <c r="E135" s="54"/>
    </row>
    <row r="136" spans="1:5" ht="15.75">
      <c r="A136" s="28">
        <v>2</v>
      </c>
      <c r="B136" s="29" t="s">
        <v>7</v>
      </c>
      <c r="C136" s="3"/>
      <c r="D136" s="6"/>
      <c r="E136" s="56">
        <f>E138</f>
        <v>21</v>
      </c>
    </row>
    <row r="137" spans="1:5" ht="15.75">
      <c r="A137" s="4"/>
      <c r="B137" s="29" t="s">
        <v>136</v>
      </c>
      <c r="C137" s="3"/>
      <c r="D137" s="6"/>
      <c r="E137" s="54"/>
    </row>
    <row r="138" spans="1:5" ht="15">
      <c r="A138" s="4"/>
      <c r="B138" s="46" t="s">
        <v>36</v>
      </c>
      <c r="C138" s="3" t="s">
        <v>11</v>
      </c>
      <c r="D138" s="6">
        <v>1</v>
      </c>
      <c r="E138" s="54">
        <v>21</v>
      </c>
    </row>
    <row r="139" spans="1:5" ht="15.75">
      <c r="A139" s="28">
        <v>3</v>
      </c>
      <c r="B139" s="29" t="s">
        <v>7</v>
      </c>
      <c r="C139" s="3"/>
      <c r="D139" s="6"/>
      <c r="E139" s="56">
        <f>E140+E141</f>
        <v>35</v>
      </c>
    </row>
    <row r="140" spans="1:5" ht="45">
      <c r="A140" s="4"/>
      <c r="B140" s="46" t="s">
        <v>363</v>
      </c>
      <c r="C140" s="3" t="s">
        <v>11</v>
      </c>
      <c r="D140" s="6">
        <v>1</v>
      </c>
      <c r="E140" s="54">
        <v>18</v>
      </c>
    </row>
    <row r="141" spans="1:5" ht="30">
      <c r="A141" s="4"/>
      <c r="B141" s="46" t="s">
        <v>364</v>
      </c>
      <c r="C141" s="3" t="s">
        <v>11</v>
      </c>
      <c r="D141" s="6">
        <v>1</v>
      </c>
      <c r="E141" s="54">
        <v>17</v>
      </c>
    </row>
    <row r="142" spans="1:5" ht="15">
      <c r="A142" s="4"/>
      <c r="B142" s="46"/>
      <c r="C142" s="3"/>
      <c r="D142" s="6"/>
      <c r="E142" s="54"/>
    </row>
    <row r="143" spans="1:5" ht="15">
      <c r="A143" s="4"/>
      <c r="B143" s="46"/>
      <c r="C143" s="3"/>
      <c r="D143" s="6"/>
      <c r="E143" s="54"/>
    </row>
    <row r="144" spans="1:5" ht="15">
      <c r="A144" s="4"/>
      <c r="B144" s="46"/>
      <c r="C144" s="3"/>
      <c r="D144" s="6"/>
      <c r="E144" s="54"/>
    </row>
    <row r="145" spans="1:5" ht="15.75">
      <c r="A145" s="17" t="s">
        <v>68</v>
      </c>
      <c r="B145" s="50" t="s">
        <v>69</v>
      </c>
      <c r="C145" s="35"/>
      <c r="D145" s="36"/>
      <c r="E145" s="56">
        <f>E146+E150</f>
        <v>1360</v>
      </c>
    </row>
    <row r="146" spans="1:5" ht="15.75">
      <c r="A146" s="4"/>
      <c r="B146" s="50" t="s">
        <v>7</v>
      </c>
      <c r="C146" s="35"/>
      <c r="D146" s="36"/>
      <c r="E146" s="56">
        <f>E147+E148</f>
        <v>1350</v>
      </c>
    </row>
    <row r="147" spans="1:5" ht="30">
      <c r="A147" s="4"/>
      <c r="B147" s="20" t="s">
        <v>321</v>
      </c>
      <c r="C147" s="35"/>
      <c r="D147" s="36"/>
      <c r="E147" s="54">
        <v>500</v>
      </c>
    </row>
    <row r="148" spans="1:5" ht="30">
      <c r="A148" s="4"/>
      <c r="B148" s="20" t="s">
        <v>325</v>
      </c>
      <c r="C148" s="35"/>
      <c r="D148" s="36"/>
      <c r="E148" s="54">
        <v>850</v>
      </c>
    </row>
    <row r="149" spans="1:5" ht="15.75">
      <c r="A149" s="4"/>
      <c r="B149" s="20"/>
      <c r="C149" s="35"/>
      <c r="D149" s="36"/>
      <c r="E149" s="54"/>
    </row>
    <row r="150" spans="1:5" ht="15.75">
      <c r="A150" s="4"/>
      <c r="B150" s="50" t="s">
        <v>384</v>
      </c>
      <c r="C150" s="35"/>
      <c r="D150" s="36"/>
      <c r="E150" s="56">
        <f>E151</f>
        <v>10</v>
      </c>
    </row>
    <row r="151" spans="1:5" ht="15.75">
      <c r="A151" s="4"/>
      <c r="B151" s="50" t="s">
        <v>7</v>
      </c>
      <c r="C151" s="35"/>
      <c r="D151" s="36"/>
      <c r="E151" s="56">
        <f>E152</f>
        <v>10</v>
      </c>
    </row>
    <row r="152" spans="1:5" ht="30">
      <c r="A152" s="4"/>
      <c r="B152" s="20" t="s">
        <v>385</v>
      </c>
      <c r="C152" s="35"/>
      <c r="D152" s="36"/>
      <c r="E152" s="54">
        <v>10</v>
      </c>
    </row>
    <row r="153" spans="1:5" ht="15.75">
      <c r="A153" s="4"/>
      <c r="B153" s="20"/>
      <c r="C153" s="35"/>
      <c r="D153" s="36"/>
      <c r="E153" s="54"/>
    </row>
    <row r="154" spans="1:5" ht="21.75" customHeight="1">
      <c r="A154" s="4"/>
      <c r="B154" s="20"/>
      <c r="C154" s="35"/>
      <c r="D154" s="36"/>
      <c r="E154" s="54"/>
    </row>
    <row r="155" spans="1:5" ht="22.5" customHeight="1">
      <c r="A155" s="28" t="s">
        <v>15</v>
      </c>
      <c r="B155" s="50" t="s">
        <v>70</v>
      </c>
      <c r="C155" s="3"/>
      <c r="D155" s="6"/>
      <c r="E155" s="56">
        <f>E156</f>
        <v>333</v>
      </c>
    </row>
    <row r="156" spans="1:5" ht="15.75">
      <c r="A156" s="28"/>
      <c r="B156" s="50" t="s">
        <v>7</v>
      </c>
      <c r="C156" s="35"/>
      <c r="D156" s="36"/>
      <c r="E156" s="56">
        <f>E157+E158+E159+E160+E161+E162+E163+E164+E165+E166+E167</f>
        <v>333</v>
      </c>
    </row>
    <row r="157" spans="1:5" ht="30">
      <c r="A157" s="19">
        <v>1</v>
      </c>
      <c r="B157" s="20" t="s">
        <v>112</v>
      </c>
      <c r="C157" s="35"/>
      <c r="D157" s="36"/>
      <c r="E157" s="54">
        <v>100</v>
      </c>
    </row>
    <row r="158" spans="1:5" ht="63.75" customHeight="1">
      <c r="A158" s="19">
        <v>2</v>
      </c>
      <c r="B158" s="20" t="s">
        <v>245</v>
      </c>
      <c r="C158" s="35"/>
      <c r="D158" s="36"/>
      <c r="E158" s="54">
        <v>3</v>
      </c>
    </row>
    <row r="159" spans="1:5" ht="45.75" customHeight="1">
      <c r="A159" s="19">
        <v>3</v>
      </c>
      <c r="B159" s="20" t="s">
        <v>246</v>
      </c>
      <c r="C159" s="35"/>
      <c r="D159" s="36"/>
      <c r="E159" s="57">
        <v>3</v>
      </c>
    </row>
    <row r="160" spans="1:5" ht="47.25" customHeight="1">
      <c r="A160" s="19">
        <v>4</v>
      </c>
      <c r="B160" s="20" t="s">
        <v>247</v>
      </c>
      <c r="C160" s="35"/>
      <c r="D160" s="36"/>
      <c r="E160" s="57">
        <v>3</v>
      </c>
    </row>
    <row r="161" spans="1:5" ht="45">
      <c r="A161" s="19">
        <v>5</v>
      </c>
      <c r="B161" s="20" t="s">
        <v>261</v>
      </c>
      <c r="C161" s="35"/>
      <c r="D161" s="36"/>
      <c r="E161" s="57">
        <v>3</v>
      </c>
    </row>
    <row r="162" spans="1:5" ht="53.25" customHeight="1">
      <c r="A162" s="19">
        <v>6</v>
      </c>
      <c r="B162" s="20" t="s">
        <v>326</v>
      </c>
      <c r="C162" s="35"/>
      <c r="D162" s="36"/>
      <c r="E162" s="57">
        <v>5</v>
      </c>
    </row>
    <row r="163" spans="1:5" ht="30">
      <c r="A163" s="19">
        <v>7</v>
      </c>
      <c r="B163" s="20" t="s">
        <v>244</v>
      </c>
      <c r="C163" s="35"/>
      <c r="D163" s="36"/>
      <c r="E163" s="57">
        <v>20</v>
      </c>
    </row>
    <row r="164" spans="1:5" ht="30">
      <c r="A164" s="19">
        <v>8</v>
      </c>
      <c r="B164" s="20" t="s">
        <v>248</v>
      </c>
      <c r="C164" s="35"/>
      <c r="D164" s="36"/>
      <c r="E164" s="57">
        <v>36</v>
      </c>
    </row>
    <row r="165" spans="1:5" s="47" customFormat="1" ht="30">
      <c r="A165" s="19">
        <v>9</v>
      </c>
      <c r="B165" s="20" t="s">
        <v>391</v>
      </c>
      <c r="C165" s="37"/>
      <c r="D165" s="38"/>
      <c r="E165" s="57">
        <v>100</v>
      </c>
    </row>
    <row r="166" spans="1:5" s="47" customFormat="1" ht="33.75" customHeight="1">
      <c r="A166" s="19">
        <v>10</v>
      </c>
      <c r="B166" s="20" t="s">
        <v>260</v>
      </c>
      <c r="C166" s="37"/>
      <c r="D166" s="38"/>
      <c r="E166" s="57">
        <v>50</v>
      </c>
    </row>
    <row r="167" spans="1:5" s="47" customFormat="1" ht="36" customHeight="1">
      <c r="A167" s="19">
        <v>11</v>
      </c>
      <c r="B167" s="20" t="s">
        <v>327</v>
      </c>
      <c r="C167" s="37"/>
      <c r="D167" s="38"/>
      <c r="E167" s="57">
        <v>10</v>
      </c>
    </row>
    <row r="168" spans="1:5" s="47" customFormat="1" ht="33.75" customHeight="1">
      <c r="A168" s="19"/>
      <c r="B168" s="20"/>
      <c r="C168" s="37"/>
      <c r="D168" s="38"/>
      <c r="E168" s="57"/>
    </row>
    <row r="169" spans="1:5" ht="15.75">
      <c r="A169" s="17" t="s">
        <v>17</v>
      </c>
      <c r="B169" s="60" t="s">
        <v>71</v>
      </c>
      <c r="C169" s="61"/>
      <c r="D169" s="62"/>
      <c r="E169" s="49">
        <f>E170</f>
        <v>3750</v>
      </c>
    </row>
    <row r="170" spans="1:5" ht="15.75">
      <c r="A170" s="17"/>
      <c r="B170" s="50" t="s">
        <v>7</v>
      </c>
      <c r="C170" s="20"/>
      <c r="D170" s="59"/>
      <c r="E170" s="56">
        <f>E171+E172+E173+E174</f>
        <v>3750</v>
      </c>
    </row>
    <row r="171" spans="1:5" ht="15">
      <c r="A171" s="19">
        <v>1</v>
      </c>
      <c r="B171" s="164" t="s">
        <v>72</v>
      </c>
      <c r="C171" s="20"/>
      <c r="D171" s="59"/>
      <c r="E171" s="54">
        <v>1300</v>
      </c>
    </row>
    <row r="172" spans="1:5" ht="30">
      <c r="A172" s="19">
        <v>2</v>
      </c>
      <c r="B172" s="20" t="s">
        <v>112</v>
      </c>
      <c r="C172" s="20"/>
      <c r="D172" s="59"/>
      <c r="E172" s="57">
        <v>750</v>
      </c>
    </row>
    <row r="173" spans="1:5" ht="30">
      <c r="A173" s="19">
        <v>3</v>
      </c>
      <c r="B173" s="20" t="s">
        <v>322</v>
      </c>
      <c r="C173" s="20"/>
      <c r="D173" s="59"/>
      <c r="E173" s="54">
        <v>700</v>
      </c>
    </row>
    <row r="174" spans="1:5" ht="35.25" customHeight="1">
      <c r="A174" s="19">
        <v>4</v>
      </c>
      <c r="B174" s="20" t="s">
        <v>284</v>
      </c>
      <c r="C174" s="20"/>
      <c r="D174" s="59"/>
      <c r="E174" s="54">
        <v>1000</v>
      </c>
    </row>
    <row r="175" spans="1:5" ht="15.75">
      <c r="A175" s="17"/>
      <c r="B175" s="20"/>
      <c r="C175" s="20"/>
      <c r="D175" s="59"/>
      <c r="E175" s="54"/>
    </row>
    <row r="176" spans="1:5" ht="15.75">
      <c r="A176" s="4"/>
      <c r="B176" s="11" t="s">
        <v>73</v>
      </c>
      <c r="C176" s="3"/>
      <c r="D176" s="6"/>
      <c r="E176" s="14">
        <f>E177+E178</f>
        <v>1200</v>
      </c>
    </row>
    <row r="177" spans="1:5" s="1" customFormat="1" ht="15.75">
      <c r="A177" s="17" t="s">
        <v>8</v>
      </c>
      <c r="B177" s="16" t="s">
        <v>21</v>
      </c>
      <c r="C177" s="30"/>
      <c r="D177" s="31"/>
      <c r="E177" s="32">
        <v>0</v>
      </c>
    </row>
    <row r="178" spans="1:5" ht="15.75">
      <c r="A178" s="28" t="s">
        <v>68</v>
      </c>
      <c r="B178" s="16" t="s">
        <v>69</v>
      </c>
      <c r="C178" s="3"/>
      <c r="D178" s="6"/>
      <c r="E178" s="18">
        <f>E179</f>
        <v>1200</v>
      </c>
    </row>
    <row r="179" spans="1:5" ht="15.75">
      <c r="A179" s="4"/>
      <c r="B179" s="16" t="s">
        <v>7</v>
      </c>
      <c r="C179" s="3"/>
      <c r="D179" s="6"/>
      <c r="E179" s="18">
        <f>E180+E181</f>
        <v>1200</v>
      </c>
    </row>
    <row r="180" spans="1:5" ht="30">
      <c r="A180" s="4"/>
      <c r="B180" s="20" t="s">
        <v>323</v>
      </c>
      <c r="C180" s="3"/>
      <c r="D180" s="6"/>
      <c r="E180" s="54">
        <v>1000</v>
      </c>
    </row>
    <row r="181" spans="1:5" ht="30">
      <c r="A181" s="4"/>
      <c r="B181" s="20" t="s">
        <v>263</v>
      </c>
      <c r="C181" s="3"/>
      <c r="D181" s="6"/>
      <c r="E181" s="54">
        <v>200</v>
      </c>
    </row>
    <row r="182" spans="1:5" ht="15.75">
      <c r="A182" s="4"/>
      <c r="B182" s="16"/>
      <c r="C182" s="3"/>
      <c r="D182" s="6"/>
      <c r="E182" s="18"/>
    </row>
    <row r="183" spans="1:5" ht="15">
      <c r="A183" s="4"/>
      <c r="B183" s="20"/>
      <c r="C183" s="3"/>
      <c r="D183" s="6"/>
      <c r="E183" s="21"/>
    </row>
    <row r="184" spans="1:5" ht="31.5">
      <c r="A184" s="19"/>
      <c r="B184" s="63" t="s">
        <v>109</v>
      </c>
      <c r="C184" s="3"/>
      <c r="D184" s="6"/>
      <c r="E184" s="40">
        <f>E185+E187</f>
        <v>400</v>
      </c>
    </row>
    <row r="185" spans="1:5" s="1" customFormat="1" ht="15.75">
      <c r="A185" s="28" t="s">
        <v>68</v>
      </c>
      <c r="B185" s="29" t="s">
        <v>69</v>
      </c>
      <c r="C185" s="30"/>
      <c r="D185" s="31"/>
      <c r="E185" s="32">
        <f>E186</f>
        <v>400</v>
      </c>
    </row>
    <row r="186" spans="1:5" ht="30">
      <c r="A186" s="19"/>
      <c r="B186" s="46" t="s">
        <v>324</v>
      </c>
      <c r="C186" s="3"/>
      <c r="D186" s="6"/>
      <c r="E186" s="165">
        <v>400</v>
      </c>
    </row>
    <row r="187" spans="1:5" s="1" customFormat="1" ht="15.75">
      <c r="A187" s="28" t="s">
        <v>15</v>
      </c>
      <c r="B187" s="16" t="s">
        <v>16</v>
      </c>
      <c r="C187" s="30"/>
      <c r="D187" s="31"/>
      <c r="E187" s="32">
        <f>E188+E189</f>
        <v>0</v>
      </c>
    </row>
    <row r="188" spans="1:5" s="1" customFormat="1" ht="15.75">
      <c r="A188" s="19"/>
      <c r="B188" s="46"/>
      <c r="C188" s="30"/>
      <c r="D188" s="31"/>
      <c r="E188" s="21"/>
    </row>
    <row r="189" spans="1:5" s="1" customFormat="1" ht="15.75">
      <c r="A189" s="19"/>
      <c r="B189" s="46"/>
      <c r="C189" s="30"/>
      <c r="D189" s="31"/>
      <c r="E189" s="21"/>
    </row>
    <row r="190" spans="1:5" s="1" customFormat="1" ht="15.75">
      <c r="A190" s="19"/>
      <c r="B190" s="46"/>
      <c r="C190" s="30"/>
      <c r="D190" s="31"/>
      <c r="E190" s="21"/>
    </row>
    <row r="191" spans="1:5" ht="31.5">
      <c r="A191" s="10"/>
      <c r="B191" s="11" t="s">
        <v>108</v>
      </c>
      <c r="C191" s="12"/>
      <c r="D191" s="13"/>
      <c r="E191" s="64">
        <f>E192+E219+E221+E232</f>
        <v>1426</v>
      </c>
    </row>
    <row r="192" spans="1:5" ht="15.75">
      <c r="A192" s="17" t="s">
        <v>8</v>
      </c>
      <c r="B192" s="16" t="s">
        <v>21</v>
      </c>
      <c r="C192" s="12"/>
      <c r="D192" s="13"/>
      <c r="E192" s="65">
        <f>E193</f>
        <v>860</v>
      </c>
    </row>
    <row r="193" spans="1:5" ht="15.75">
      <c r="A193" s="10"/>
      <c r="B193" s="16" t="s">
        <v>7</v>
      </c>
      <c r="C193" s="12"/>
      <c r="D193" s="13"/>
      <c r="E193" s="65">
        <f>E194+E195+E197+E199+E214+E216</f>
        <v>860</v>
      </c>
    </row>
    <row r="194" spans="1:6" ht="15">
      <c r="A194" s="19"/>
      <c r="B194" s="20" t="s">
        <v>285</v>
      </c>
      <c r="C194" s="37" t="s">
        <v>11</v>
      </c>
      <c r="D194" s="38">
        <v>2</v>
      </c>
      <c r="E194" s="66">
        <v>9</v>
      </c>
      <c r="F194" s="47"/>
    </row>
    <row r="195" spans="1:6" ht="15">
      <c r="A195" s="19"/>
      <c r="B195" s="20" t="s">
        <v>392</v>
      </c>
      <c r="C195" s="37" t="s">
        <v>11</v>
      </c>
      <c r="D195" s="38">
        <v>1</v>
      </c>
      <c r="E195" s="66">
        <v>300</v>
      </c>
      <c r="F195" s="47"/>
    </row>
    <row r="196" spans="1:6" ht="15">
      <c r="A196" s="19"/>
      <c r="B196" s="20"/>
      <c r="C196" s="37"/>
      <c r="D196" s="38"/>
      <c r="E196" s="66"/>
      <c r="F196" s="47"/>
    </row>
    <row r="197" spans="1:6" s="1" customFormat="1" ht="17.25" customHeight="1">
      <c r="A197" s="28"/>
      <c r="B197" s="50" t="s">
        <v>157</v>
      </c>
      <c r="C197" s="30"/>
      <c r="D197" s="31"/>
      <c r="E197" s="113">
        <f>E198</f>
        <v>85</v>
      </c>
      <c r="F197" s="118"/>
    </row>
    <row r="198" spans="1:6" s="47" customFormat="1" ht="17.25" customHeight="1">
      <c r="A198" s="19"/>
      <c r="B198" s="20" t="s">
        <v>137</v>
      </c>
      <c r="C198" s="37" t="s">
        <v>11</v>
      </c>
      <c r="D198" s="38">
        <v>18</v>
      </c>
      <c r="E198" s="66">
        <v>85</v>
      </c>
      <c r="F198" s="117"/>
    </row>
    <row r="199" spans="1:6" s="47" customFormat="1" ht="30" customHeight="1">
      <c r="A199" s="19"/>
      <c r="B199" s="50" t="s">
        <v>158</v>
      </c>
      <c r="C199" s="37"/>
      <c r="D199" s="38"/>
      <c r="E199" s="113">
        <f>E200+E201+E202+E203+E204+E205+E206+E207+E208+E209+E210+E211+E212</f>
        <v>319</v>
      </c>
      <c r="F199" s="117"/>
    </row>
    <row r="200" spans="1:6" s="47" customFormat="1" ht="17.25" customHeight="1">
      <c r="A200" s="19">
        <v>1</v>
      </c>
      <c r="B200" s="20" t="s">
        <v>149</v>
      </c>
      <c r="C200" s="37" t="s">
        <v>11</v>
      </c>
      <c r="D200" s="38">
        <v>1</v>
      </c>
      <c r="E200" s="66">
        <v>45</v>
      </c>
      <c r="F200" s="117"/>
    </row>
    <row r="201" spans="1:6" s="47" customFormat="1" ht="17.25" customHeight="1">
      <c r="A201" s="19">
        <v>2</v>
      </c>
      <c r="B201" s="20" t="s">
        <v>150</v>
      </c>
      <c r="C201" s="37" t="s">
        <v>11</v>
      </c>
      <c r="D201" s="38">
        <v>1</v>
      </c>
      <c r="E201" s="66">
        <v>15</v>
      </c>
      <c r="F201" s="117"/>
    </row>
    <row r="202" spans="1:6" s="47" customFormat="1" ht="17.25" customHeight="1">
      <c r="A202" s="19">
        <v>3</v>
      </c>
      <c r="B202" s="20" t="s">
        <v>151</v>
      </c>
      <c r="C202" s="37" t="s">
        <v>11</v>
      </c>
      <c r="D202" s="38">
        <v>1</v>
      </c>
      <c r="E202" s="66">
        <v>54</v>
      </c>
      <c r="F202" s="117"/>
    </row>
    <row r="203" spans="1:6" s="47" customFormat="1" ht="17.25" customHeight="1">
      <c r="A203" s="19">
        <v>4</v>
      </c>
      <c r="B203" s="20" t="s">
        <v>159</v>
      </c>
      <c r="C203" s="37" t="s">
        <v>11</v>
      </c>
      <c r="D203" s="38">
        <v>4</v>
      </c>
      <c r="E203" s="66">
        <v>26</v>
      </c>
      <c r="F203" s="117"/>
    </row>
    <row r="204" spans="1:6" s="47" customFormat="1" ht="17.25" customHeight="1">
      <c r="A204" s="19">
        <v>5</v>
      </c>
      <c r="B204" s="20" t="s">
        <v>152</v>
      </c>
      <c r="C204" s="37" t="s">
        <v>11</v>
      </c>
      <c r="D204" s="38">
        <v>1</v>
      </c>
      <c r="E204" s="66">
        <v>8</v>
      </c>
      <c r="F204" s="117"/>
    </row>
    <row r="205" spans="1:6" s="47" customFormat="1" ht="21" customHeight="1">
      <c r="A205" s="19">
        <v>6</v>
      </c>
      <c r="B205" s="20" t="s">
        <v>153</v>
      </c>
      <c r="C205" s="37" t="s">
        <v>11</v>
      </c>
      <c r="D205" s="38">
        <v>1</v>
      </c>
      <c r="E205" s="165">
        <v>11</v>
      </c>
      <c r="F205" s="117"/>
    </row>
    <row r="206" spans="1:6" s="47" customFormat="1" ht="17.25" customHeight="1">
      <c r="A206" s="19">
        <v>7</v>
      </c>
      <c r="B206" s="20" t="s">
        <v>154</v>
      </c>
      <c r="C206" s="37" t="s">
        <v>11</v>
      </c>
      <c r="D206" s="38">
        <v>1</v>
      </c>
      <c r="E206" s="66">
        <v>38</v>
      </c>
      <c r="F206" s="117"/>
    </row>
    <row r="207" spans="1:6" s="47" customFormat="1" ht="17.25" customHeight="1">
      <c r="A207" s="19">
        <v>8</v>
      </c>
      <c r="B207" s="20" t="s">
        <v>155</v>
      </c>
      <c r="C207" s="37" t="s">
        <v>11</v>
      </c>
      <c r="D207" s="38">
        <v>3</v>
      </c>
      <c r="E207" s="66">
        <v>6</v>
      </c>
      <c r="F207" s="117"/>
    </row>
    <row r="208" spans="1:6" s="47" customFormat="1" ht="17.25" customHeight="1">
      <c r="A208" s="19">
        <v>9</v>
      </c>
      <c r="B208" s="20" t="s">
        <v>386</v>
      </c>
      <c r="C208" s="37" t="s">
        <v>11</v>
      </c>
      <c r="D208" s="38">
        <v>2</v>
      </c>
      <c r="E208" s="66"/>
      <c r="F208" s="117"/>
    </row>
    <row r="209" spans="1:6" s="47" customFormat="1" ht="17.25" customHeight="1">
      <c r="A209" s="19">
        <v>10</v>
      </c>
      <c r="B209" s="20" t="s">
        <v>160</v>
      </c>
      <c r="C209" s="37" t="s">
        <v>11</v>
      </c>
      <c r="D209" s="38">
        <v>2</v>
      </c>
      <c r="E209" s="66">
        <v>40</v>
      </c>
      <c r="F209" s="117"/>
    </row>
    <row r="210" spans="1:6" s="47" customFormat="1" ht="17.25" customHeight="1">
      <c r="A210" s="19">
        <v>11</v>
      </c>
      <c r="B210" s="20" t="s">
        <v>162</v>
      </c>
      <c r="C210" s="37" t="s">
        <v>11</v>
      </c>
      <c r="D210" s="38">
        <v>2</v>
      </c>
      <c r="E210" s="66">
        <v>6</v>
      </c>
      <c r="F210" s="117"/>
    </row>
    <row r="211" spans="1:6" s="47" customFormat="1" ht="17.25" customHeight="1">
      <c r="A211" s="19">
        <v>12</v>
      </c>
      <c r="B211" s="20" t="s">
        <v>257</v>
      </c>
      <c r="C211" s="37"/>
      <c r="D211" s="38"/>
      <c r="E211" s="66">
        <v>40</v>
      </c>
      <c r="F211" s="117"/>
    </row>
    <row r="212" spans="1:6" s="47" customFormat="1" ht="17.25" customHeight="1">
      <c r="A212" s="19">
        <v>13</v>
      </c>
      <c r="B212" s="20" t="s">
        <v>259</v>
      </c>
      <c r="C212" s="37"/>
      <c r="D212" s="38"/>
      <c r="E212" s="66">
        <v>30</v>
      </c>
      <c r="F212" s="117"/>
    </row>
    <row r="213" spans="1:6" s="47" customFormat="1" ht="17.25" customHeight="1">
      <c r="A213" s="19"/>
      <c r="B213" s="20"/>
      <c r="C213" s="37"/>
      <c r="D213" s="38"/>
      <c r="E213" s="66"/>
      <c r="F213" s="117"/>
    </row>
    <row r="214" spans="1:6" s="47" customFormat="1" ht="17.25" customHeight="1">
      <c r="A214" s="19"/>
      <c r="B214" s="50" t="s">
        <v>161</v>
      </c>
      <c r="C214" s="37"/>
      <c r="D214" s="38"/>
      <c r="E214" s="113">
        <f>E215</f>
        <v>62</v>
      </c>
      <c r="F214" s="117"/>
    </row>
    <row r="215" spans="1:6" s="47" customFormat="1" ht="17.25" customHeight="1">
      <c r="A215" s="19">
        <v>1</v>
      </c>
      <c r="B215" s="20" t="s">
        <v>106</v>
      </c>
      <c r="C215" s="37" t="s">
        <v>11</v>
      </c>
      <c r="D215" s="38">
        <v>47</v>
      </c>
      <c r="E215" s="66">
        <v>62</v>
      </c>
      <c r="F215" s="117"/>
    </row>
    <row r="216" spans="1:6" s="1" customFormat="1" ht="17.25" customHeight="1">
      <c r="A216" s="28"/>
      <c r="B216" s="50" t="s">
        <v>243</v>
      </c>
      <c r="C216" s="30"/>
      <c r="D216" s="31"/>
      <c r="E216" s="113">
        <f>E217</f>
        <v>85</v>
      </c>
      <c r="F216" s="118"/>
    </row>
    <row r="217" spans="1:6" s="47" customFormat="1" ht="17.25" customHeight="1">
      <c r="A217" s="19">
        <v>1</v>
      </c>
      <c r="B217" s="20" t="s">
        <v>137</v>
      </c>
      <c r="C217" s="37" t="s">
        <v>11</v>
      </c>
      <c r="D217" s="38">
        <v>18</v>
      </c>
      <c r="E217" s="66">
        <v>85</v>
      </c>
      <c r="F217" s="117"/>
    </row>
    <row r="218" spans="1:6" s="47" customFormat="1" ht="17.25" customHeight="1">
      <c r="A218" s="19"/>
      <c r="B218" s="20"/>
      <c r="C218" s="37"/>
      <c r="D218" s="38"/>
      <c r="E218" s="66"/>
      <c r="F218" s="117"/>
    </row>
    <row r="219" spans="1:5" ht="15.75">
      <c r="A219" s="17" t="s">
        <v>68</v>
      </c>
      <c r="B219" s="29" t="s">
        <v>74</v>
      </c>
      <c r="C219" s="35"/>
      <c r="D219" s="36"/>
      <c r="E219" s="65">
        <f>E220</f>
        <v>130</v>
      </c>
    </row>
    <row r="220" spans="1:5" ht="15">
      <c r="A220" s="23">
        <v>1</v>
      </c>
      <c r="B220" s="67" t="s">
        <v>75</v>
      </c>
      <c r="C220" s="25"/>
      <c r="D220" s="26"/>
      <c r="E220" s="165">
        <v>130</v>
      </c>
    </row>
    <row r="221" spans="1:5" ht="15.75">
      <c r="A221" s="17" t="s">
        <v>15</v>
      </c>
      <c r="B221" s="16" t="s">
        <v>16</v>
      </c>
      <c r="C221" s="3"/>
      <c r="D221" s="6"/>
      <c r="E221" s="65">
        <f>E222+E223+E224+E225+E226+E227+E228+E229+E230</f>
        <v>436</v>
      </c>
    </row>
    <row r="222" spans="1:5" ht="30">
      <c r="A222" s="4">
        <v>1</v>
      </c>
      <c r="B222" s="68" t="s">
        <v>135</v>
      </c>
      <c r="C222" s="3"/>
      <c r="D222" s="6"/>
      <c r="E222" s="27">
        <v>56</v>
      </c>
    </row>
    <row r="223" spans="1:5" ht="30">
      <c r="A223" s="4">
        <v>2</v>
      </c>
      <c r="B223" s="68" t="s">
        <v>240</v>
      </c>
      <c r="C223" s="3"/>
      <c r="D223" s="6"/>
      <c r="E223" s="27">
        <v>30</v>
      </c>
    </row>
    <row r="224" spans="1:5" ht="15">
      <c r="A224" s="4">
        <v>3</v>
      </c>
      <c r="B224" s="68" t="s">
        <v>279</v>
      </c>
      <c r="C224" s="3"/>
      <c r="D224" s="6"/>
      <c r="E224" s="27">
        <v>10</v>
      </c>
    </row>
    <row r="225" spans="1:5" ht="15">
      <c r="A225" s="4">
        <v>4</v>
      </c>
      <c r="B225" s="68" t="s">
        <v>283</v>
      </c>
      <c r="C225" s="3"/>
      <c r="D225" s="6"/>
      <c r="E225" s="27">
        <v>30</v>
      </c>
    </row>
    <row r="226" spans="1:5" ht="15">
      <c r="A226" s="4">
        <v>5</v>
      </c>
      <c r="B226" s="68" t="s">
        <v>258</v>
      </c>
      <c r="C226" s="3"/>
      <c r="D226" s="6"/>
      <c r="E226" s="27">
        <v>60</v>
      </c>
    </row>
    <row r="227" spans="1:5" ht="30">
      <c r="A227" s="4">
        <v>6</v>
      </c>
      <c r="B227" s="68" t="s">
        <v>354</v>
      </c>
      <c r="C227" s="3"/>
      <c r="D227" s="6"/>
      <c r="E227" s="27">
        <v>50</v>
      </c>
    </row>
    <row r="228" spans="1:5" ht="30">
      <c r="A228" s="4">
        <v>7</v>
      </c>
      <c r="B228" s="68" t="s">
        <v>393</v>
      </c>
      <c r="C228" s="3"/>
      <c r="D228" s="6"/>
      <c r="E228" s="27">
        <v>100</v>
      </c>
    </row>
    <row r="229" spans="1:5" ht="30">
      <c r="A229" s="4">
        <v>8</v>
      </c>
      <c r="B229" s="68" t="s">
        <v>394</v>
      </c>
      <c r="C229" s="3"/>
      <c r="D229" s="6"/>
      <c r="E229" s="27">
        <v>50</v>
      </c>
    </row>
    <row r="230" spans="1:5" ht="31.5" customHeight="1">
      <c r="A230" s="4">
        <v>9</v>
      </c>
      <c r="B230" s="68" t="s">
        <v>395</v>
      </c>
      <c r="C230" s="3"/>
      <c r="D230" s="6"/>
      <c r="E230" s="27">
        <v>50</v>
      </c>
    </row>
    <row r="231" spans="1:5" ht="15">
      <c r="A231" s="4"/>
      <c r="B231" s="68"/>
      <c r="C231" s="3"/>
      <c r="D231" s="6"/>
      <c r="E231" s="27"/>
    </row>
    <row r="232" spans="1:5" ht="15.75">
      <c r="A232" s="17" t="s">
        <v>17</v>
      </c>
      <c r="B232" s="60" t="s">
        <v>71</v>
      </c>
      <c r="C232" s="3"/>
      <c r="D232" s="6"/>
      <c r="E232" s="69">
        <f>E233</f>
        <v>0</v>
      </c>
    </row>
    <row r="233" spans="1:5" ht="15.75">
      <c r="A233" s="17"/>
      <c r="B233" s="68"/>
      <c r="C233" s="3"/>
      <c r="D233" s="6"/>
      <c r="E233" s="27"/>
    </row>
    <row r="234" spans="1:5" ht="15.75">
      <c r="A234" s="17"/>
      <c r="B234" s="6"/>
      <c r="C234" s="3"/>
      <c r="D234" s="6"/>
      <c r="E234" s="27"/>
    </row>
    <row r="235" spans="1:5" ht="15.75">
      <c r="A235" s="17"/>
      <c r="B235" s="70"/>
      <c r="C235" s="3"/>
      <c r="D235" s="6"/>
      <c r="E235" s="27"/>
    </row>
    <row r="236" spans="1:5" ht="15.75">
      <c r="A236" s="10"/>
      <c r="B236" s="11" t="s">
        <v>76</v>
      </c>
      <c r="C236" s="12"/>
      <c r="D236" s="13"/>
      <c r="E236" s="71">
        <f>E237+E246+E249+E252</f>
        <v>118</v>
      </c>
    </row>
    <row r="237" spans="1:5" ht="15.75">
      <c r="A237" s="17" t="s">
        <v>8</v>
      </c>
      <c r="B237" s="16" t="s">
        <v>21</v>
      </c>
      <c r="C237" s="12"/>
      <c r="D237" s="13"/>
      <c r="E237" s="72">
        <f>E238</f>
        <v>63</v>
      </c>
    </row>
    <row r="238" spans="1:5" ht="15.75">
      <c r="A238" s="17"/>
      <c r="B238" s="50" t="s">
        <v>7</v>
      </c>
      <c r="C238" s="37"/>
      <c r="D238" s="38"/>
      <c r="E238" s="8">
        <f>E239+E242</f>
        <v>63</v>
      </c>
    </row>
    <row r="239" spans="1:5" ht="31.5">
      <c r="A239" s="17"/>
      <c r="B239" s="110" t="s">
        <v>77</v>
      </c>
      <c r="C239" s="37"/>
      <c r="D239" s="38"/>
      <c r="E239" s="8">
        <f>E240+E241</f>
        <v>58</v>
      </c>
    </row>
    <row r="240" spans="1:5" s="47" customFormat="1" ht="15">
      <c r="A240" s="19">
        <v>1</v>
      </c>
      <c r="B240" s="111" t="s">
        <v>104</v>
      </c>
      <c r="C240" s="37" t="s">
        <v>11</v>
      </c>
      <c r="D240" s="38">
        <v>12</v>
      </c>
      <c r="E240" s="73">
        <v>28</v>
      </c>
    </row>
    <row r="241" spans="1:5" ht="15">
      <c r="A241" s="19">
        <v>2</v>
      </c>
      <c r="B241" s="111" t="s">
        <v>105</v>
      </c>
      <c r="C241" s="37" t="s">
        <v>11</v>
      </c>
      <c r="D241" s="38">
        <v>12</v>
      </c>
      <c r="E241" s="73">
        <v>30</v>
      </c>
    </row>
    <row r="242" spans="1:5" ht="31.5">
      <c r="A242" s="19"/>
      <c r="B242" s="110" t="s">
        <v>328</v>
      </c>
      <c r="C242" s="37"/>
      <c r="D242" s="38"/>
      <c r="E242" s="8">
        <f>E243</f>
        <v>5</v>
      </c>
    </row>
    <row r="243" spans="1:5" ht="30">
      <c r="A243" s="19"/>
      <c r="B243" s="111" t="s">
        <v>329</v>
      </c>
      <c r="C243" s="37" t="s">
        <v>11</v>
      </c>
      <c r="D243" s="38"/>
      <c r="E243" s="90">
        <v>5</v>
      </c>
    </row>
    <row r="244" spans="1:5" ht="15">
      <c r="A244" s="19"/>
      <c r="B244" s="111"/>
      <c r="C244" s="37"/>
      <c r="D244" s="38"/>
      <c r="E244" s="73"/>
    </row>
    <row r="245" spans="1:5" ht="15">
      <c r="A245" s="19"/>
      <c r="B245" s="111"/>
      <c r="C245" s="37"/>
      <c r="D245" s="38"/>
      <c r="E245" s="73"/>
    </row>
    <row r="246" spans="1:5" ht="15.75">
      <c r="A246" s="17" t="s">
        <v>68</v>
      </c>
      <c r="B246" s="110" t="s">
        <v>69</v>
      </c>
      <c r="C246" s="37"/>
      <c r="D246" s="38"/>
      <c r="E246" s="8">
        <f>E247</f>
        <v>0</v>
      </c>
    </row>
    <row r="247" spans="1:5" ht="15.75">
      <c r="A247" s="17"/>
      <c r="B247" s="110" t="s">
        <v>7</v>
      </c>
      <c r="C247" s="37"/>
      <c r="D247" s="38"/>
      <c r="E247" s="8">
        <f>E248</f>
        <v>0</v>
      </c>
    </row>
    <row r="248" spans="1:5" s="47" customFormat="1" ht="15">
      <c r="A248" s="19"/>
      <c r="B248" s="111"/>
      <c r="C248" s="37"/>
      <c r="D248" s="38"/>
      <c r="E248" s="73"/>
    </row>
    <row r="249" spans="1:5" ht="15.75">
      <c r="A249" s="17" t="s">
        <v>15</v>
      </c>
      <c r="B249" s="16" t="s">
        <v>16</v>
      </c>
      <c r="C249" s="12"/>
      <c r="D249" s="13"/>
      <c r="E249" s="72">
        <f>E251</f>
        <v>55</v>
      </c>
    </row>
    <row r="250" spans="1:5" ht="15.75">
      <c r="A250" s="17"/>
      <c r="B250" s="110" t="s">
        <v>7</v>
      </c>
      <c r="C250" s="12"/>
      <c r="D250" s="13"/>
      <c r="E250" s="72"/>
    </row>
    <row r="251" spans="1:5" ht="48" customHeight="1">
      <c r="A251" s="19">
        <v>1</v>
      </c>
      <c r="B251" s="42" t="s">
        <v>227</v>
      </c>
      <c r="C251" s="61"/>
      <c r="D251" s="62"/>
      <c r="E251" s="90">
        <v>55</v>
      </c>
    </row>
    <row r="252" spans="1:5" ht="15.75" customHeight="1">
      <c r="A252" s="17" t="s">
        <v>17</v>
      </c>
      <c r="B252" s="60" t="s">
        <v>71</v>
      </c>
      <c r="C252" s="12"/>
      <c r="D252" s="13"/>
      <c r="E252" s="72"/>
    </row>
    <row r="253" spans="1:5" ht="15">
      <c r="A253" s="19"/>
      <c r="B253" s="20"/>
      <c r="C253" s="37"/>
      <c r="D253" s="38"/>
      <c r="E253" s="73"/>
    </row>
    <row r="254" spans="1:5" ht="15.75">
      <c r="A254" s="10"/>
      <c r="B254" s="39" t="s">
        <v>79</v>
      </c>
      <c r="C254" s="12"/>
      <c r="D254" s="48"/>
      <c r="E254" s="48">
        <f>E255+E258+E267+E299</f>
        <v>1493</v>
      </c>
    </row>
    <row r="255" spans="1:5" s="172" customFormat="1" ht="15.75">
      <c r="A255" s="17" t="s">
        <v>8</v>
      </c>
      <c r="B255" s="16" t="s">
        <v>21</v>
      </c>
      <c r="C255" s="35"/>
      <c r="D255" s="49"/>
      <c r="E255" s="49">
        <f>E256</f>
        <v>20</v>
      </c>
    </row>
    <row r="256" spans="1:5" s="172" customFormat="1" ht="30">
      <c r="A256" s="19">
        <v>1</v>
      </c>
      <c r="B256" s="24" t="s">
        <v>360</v>
      </c>
      <c r="C256" s="37" t="s">
        <v>11</v>
      </c>
      <c r="D256" s="173">
        <v>1</v>
      </c>
      <c r="E256" s="57">
        <v>20</v>
      </c>
    </row>
    <row r="257" spans="1:5" s="172" customFormat="1" ht="15.75">
      <c r="A257" s="17"/>
      <c r="B257" s="16"/>
      <c r="C257" s="35"/>
      <c r="D257" s="49"/>
      <c r="E257" s="49"/>
    </row>
    <row r="258" spans="1:5" ht="15.75">
      <c r="A258" s="17" t="s">
        <v>68</v>
      </c>
      <c r="B258" s="74" t="s">
        <v>80</v>
      </c>
      <c r="C258" s="3"/>
      <c r="D258" s="6"/>
      <c r="E258" s="49">
        <f>E259</f>
        <v>561</v>
      </c>
    </row>
    <row r="259" spans="1:5" ht="15.75">
      <c r="A259" s="17"/>
      <c r="B259" s="74" t="s">
        <v>81</v>
      </c>
      <c r="C259" s="3"/>
      <c r="D259" s="6"/>
      <c r="E259" s="49">
        <f>E260+E261+E262+E263+E264+E265+E266</f>
        <v>561</v>
      </c>
    </row>
    <row r="260" spans="1:8" ht="28.5">
      <c r="A260" s="23">
        <v>1</v>
      </c>
      <c r="B260" s="75" t="s">
        <v>82</v>
      </c>
      <c r="C260" s="25"/>
      <c r="D260" s="26"/>
      <c r="E260" s="76">
        <v>50</v>
      </c>
      <c r="H260" s="55"/>
    </row>
    <row r="261" spans="1:5" ht="15">
      <c r="A261" s="23">
        <v>2</v>
      </c>
      <c r="B261" s="75" t="s">
        <v>83</v>
      </c>
      <c r="C261" s="25"/>
      <c r="D261" s="26"/>
      <c r="E261" s="77">
        <v>35</v>
      </c>
    </row>
    <row r="262" spans="1:5" ht="15.75">
      <c r="A262" s="78">
        <v>3</v>
      </c>
      <c r="B262" s="112" t="s">
        <v>84</v>
      </c>
      <c r="C262" s="79"/>
      <c r="D262" s="80"/>
      <c r="E262" s="76">
        <v>15</v>
      </c>
    </row>
    <row r="263" spans="1:5" ht="15.75">
      <c r="A263" s="78">
        <v>4</v>
      </c>
      <c r="B263" s="53" t="s">
        <v>107</v>
      </c>
      <c r="C263" s="79"/>
      <c r="D263" s="80"/>
      <c r="E263" s="76">
        <v>247</v>
      </c>
    </row>
    <row r="264" spans="1:5" ht="30">
      <c r="A264" s="78">
        <v>5</v>
      </c>
      <c r="B264" s="53" t="s">
        <v>226</v>
      </c>
      <c r="C264" s="79"/>
      <c r="D264" s="80"/>
      <c r="E264" s="81">
        <v>74</v>
      </c>
    </row>
    <row r="265" spans="1:5" s="1" customFormat="1" ht="15.75">
      <c r="A265" s="82">
        <v>6</v>
      </c>
      <c r="B265" s="83" t="s">
        <v>85</v>
      </c>
      <c r="C265" s="79"/>
      <c r="D265" s="80"/>
      <c r="E265" s="84">
        <v>40</v>
      </c>
    </row>
    <row r="266" spans="1:5" s="47" customFormat="1" ht="15">
      <c r="A266" s="78">
        <v>7</v>
      </c>
      <c r="B266" s="53" t="s">
        <v>239</v>
      </c>
      <c r="C266" s="102"/>
      <c r="D266" s="103"/>
      <c r="E266" s="81">
        <v>100</v>
      </c>
    </row>
    <row r="267" spans="1:5" ht="15.75">
      <c r="A267" s="85" t="s">
        <v>15</v>
      </c>
      <c r="B267" s="86" t="s">
        <v>16</v>
      </c>
      <c r="C267" s="87"/>
      <c r="D267" s="88"/>
      <c r="E267" s="89">
        <f>E268+E269+E270+E271+E272+E294+E295+E296+E297+E298</f>
        <v>909</v>
      </c>
    </row>
    <row r="268" spans="1:5" ht="15">
      <c r="A268" s="23">
        <v>1</v>
      </c>
      <c r="B268" s="24" t="s">
        <v>86</v>
      </c>
      <c r="C268" s="25"/>
      <c r="D268" s="26"/>
      <c r="E268" s="77">
        <v>50</v>
      </c>
    </row>
    <row r="269" spans="1:5" ht="15">
      <c r="A269" s="23">
        <v>2</v>
      </c>
      <c r="B269" s="24" t="s">
        <v>87</v>
      </c>
      <c r="C269" s="25"/>
      <c r="D269" s="26"/>
      <c r="E269" s="77">
        <v>100</v>
      </c>
    </row>
    <row r="270" spans="1:5" ht="15">
      <c r="A270" s="23">
        <v>3</v>
      </c>
      <c r="B270" s="24" t="s">
        <v>276</v>
      </c>
      <c r="C270" s="25"/>
      <c r="D270" s="26"/>
      <c r="E270" s="27">
        <v>100</v>
      </c>
    </row>
    <row r="271" spans="1:5" ht="30">
      <c r="A271" s="4">
        <v>4</v>
      </c>
      <c r="B271" s="42" t="s">
        <v>228</v>
      </c>
      <c r="C271" s="3"/>
      <c r="D271" s="6"/>
      <c r="E271" s="90">
        <v>300</v>
      </c>
    </row>
    <row r="272" spans="1:5" ht="48.75" customHeight="1">
      <c r="A272" s="4">
        <v>5</v>
      </c>
      <c r="B272" s="29" t="s">
        <v>113</v>
      </c>
      <c r="C272" s="3"/>
      <c r="D272" s="6"/>
      <c r="E272" s="8">
        <f>E273+E274+E275+E276+E277+E278+E279+E280+E281+E282+E283+E284+E285+E286+E287+E288+E289+E290+E292</f>
        <v>218</v>
      </c>
    </row>
    <row r="273" spans="1:5" ht="15">
      <c r="A273" s="4"/>
      <c r="B273" s="42" t="s">
        <v>114</v>
      </c>
      <c r="C273" s="3"/>
      <c r="D273" s="6"/>
      <c r="E273" s="27">
        <v>12</v>
      </c>
    </row>
    <row r="274" spans="1:5" ht="15">
      <c r="A274" s="4"/>
      <c r="B274" s="42" t="s">
        <v>115</v>
      </c>
      <c r="C274" s="3"/>
      <c r="D274" s="6"/>
      <c r="E274" s="27">
        <v>12</v>
      </c>
    </row>
    <row r="275" spans="1:5" ht="15">
      <c r="A275" s="4"/>
      <c r="B275" s="42" t="s">
        <v>116</v>
      </c>
      <c r="C275" s="3"/>
      <c r="D275" s="6"/>
      <c r="E275" s="27">
        <v>11</v>
      </c>
    </row>
    <row r="276" spans="1:5" ht="15">
      <c r="A276" s="4"/>
      <c r="B276" s="42" t="s">
        <v>117</v>
      </c>
      <c r="C276" s="3"/>
      <c r="D276" s="6"/>
      <c r="E276" s="27">
        <v>11</v>
      </c>
    </row>
    <row r="277" spans="1:5" ht="15">
      <c r="A277" s="4"/>
      <c r="B277" s="42" t="s">
        <v>118</v>
      </c>
      <c r="C277" s="3"/>
      <c r="D277" s="6"/>
      <c r="E277" s="27">
        <v>11</v>
      </c>
    </row>
    <row r="278" spans="1:5" ht="15">
      <c r="A278" s="4"/>
      <c r="B278" s="42" t="s">
        <v>119</v>
      </c>
      <c r="C278" s="3"/>
      <c r="D278" s="6"/>
      <c r="E278" s="27">
        <v>11</v>
      </c>
    </row>
    <row r="279" spans="1:5" ht="15">
      <c r="A279" s="4"/>
      <c r="B279" s="42" t="s">
        <v>120</v>
      </c>
      <c r="C279" s="3"/>
      <c r="D279" s="6"/>
      <c r="E279" s="27">
        <v>11</v>
      </c>
    </row>
    <row r="280" spans="1:5" ht="15">
      <c r="A280" s="4"/>
      <c r="B280" s="42" t="s">
        <v>121</v>
      </c>
      <c r="C280" s="91"/>
      <c r="D280" s="6"/>
      <c r="E280" s="27">
        <v>11</v>
      </c>
    </row>
    <row r="281" spans="1:5" ht="15.75">
      <c r="A281" s="17"/>
      <c r="B281" s="42" t="s">
        <v>122</v>
      </c>
      <c r="C281" s="61"/>
      <c r="D281" s="62"/>
      <c r="E281" s="27">
        <v>12</v>
      </c>
    </row>
    <row r="282" spans="1:5" ht="15.75">
      <c r="A282" s="17"/>
      <c r="B282" s="42" t="s">
        <v>123</v>
      </c>
      <c r="C282" s="61"/>
      <c r="D282" s="62"/>
      <c r="E282" s="27">
        <v>11</v>
      </c>
    </row>
    <row r="283" spans="1:5" ht="15.75">
      <c r="A283" s="17"/>
      <c r="B283" s="42" t="s">
        <v>124</v>
      </c>
      <c r="C283" s="61"/>
      <c r="D283" s="62"/>
      <c r="E283" s="27">
        <v>11</v>
      </c>
    </row>
    <row r="284" spans="1:5" ht="15.75">
      <c r="A284" s="17"/>
      <c r="B284" s="42" t="s">
        <v>128</v>
      </c>
      <c r="C284" s="61"/>
      <c r="D284" s="62"/>
      <c r="E284" s="27">
        <v>10</v>
      </c>
    </row>
    <row r="285" spans="1:5" ht="15.75">
      <c r="A285" s="17"/>
      <c r="B285" s="42" t="s">
        <v>129</v>
      </c>
      <c r="C285" s="61"/>
      <c r="D285" s="62"/>
      <c r="E285" s="27">
        <v>12</v>
      </c>
    </row>
    <row r="286" spans="1:5" ht="15.75">
      <c r="A286" s="17"/>
      <c r="B286" s="42" t="s">
        <v>130</v>
      </c>
      <c r="C286" s="61"/>
      <c r="D286" s="62"/>
      <c r="E286" s="27">
        <v>12</v>
      </c>
    </row>
    <row r="287" spans="1:5" ht="15.75">
      <c r="A287" s="17"/>
      <c r="B287" s="42" t="s">
        <v>131</v>
      </c>
      <c r="C287" s="61"/>
      <c r="D287" s="62"/>
      <c r="E287" s="27">
        <v>12</v>
      </c>
    </row>
    <row r="288" spans="1:5" ht="15.75">
      <c r="A288" s="17"/>
      <c r="B288" s="42" t="s">
        <v>132</v>
      </c>
      <c r="C288" s="61"/>
      <c r="D288" s="62"/>
      <c r="E288" s="27">
        <v>12</v>
      </c>
    </row>
    <row r="289" spans="1:5" ht="15.75">
      <c r="A289" s="17"/>
      <c r="B289" s="42" t="s">
        <v>133</v>
      </c>
      <c r="C289" s="61"/>
      <c r="D289" s="62"/>
      <c r="E289" s="27">
        <v>12</v>
      </c>
    </row>
    <row r="290" spans="1:5" ht="15.75">
      <c r="A290" s="17"/>
      <c r="B290" s="42" t="s">
        <v>134</v>
      </c>
      <c r="C290" s="61"/>
      <c r="D290" s="62"/>
      <c r="E290" s="27">
        <v>12</v>
      </c>
    </row>
    <row r="291" spans="1:5" ht="47.25">
      <c r="A291" s="17"/>
      <c r="B291" s="29" t="s">
        <v>113</v>
      </c>
      <c r="C291" s="61"/>
      <c r="D291" s="62"/>
      <c r="E291" s="27"/>
    </row>
    <row r="292" spans="1:5" ht="15.75">
      <c r="A292" s="17"/>
      <c r="B292" s="42" t="s">
        <v>267</v>
      </c>
      <c r="C292" s="61"/>
      <c r="D292" s="62"/>
      <c r="E292" s="90">
        <v>12</v>
      </c>
    </row>
    <row r="293" spans="1:5" ht="15.75">
      <c r="A293" s="17"/>
      <c r="B293" s="42"/>
      <c r="C293" s="61"/>
      <c r="D293" s="62"/>
      <c r="E293" s="90"/>
    </row>
    <row r="294" spans="1:5" ht="45">
      <c r="A294" s="19">
        <v>6</v>
      </c>
      <c r="B294" s="42" t="s">
        <v>275</v>
      </c>
      <c r="C294" s="61"/>
      <c r="D294" s="62"/>
      <c r="E294" s="90">
        <v>50</v>
      </c>
    </row>
    <row r="295" spans="1:5" ht="30">
      <c r="A295" s="19">
        <v>7</v>
      </c>
      <c r="B295" s="24" t="s">
        <v>264</v>
      </c>
      <c r="C295" s="61"/>
      <c r="D295" s="62"/>
      <c r="E295" s="90">
        <v>35</v>
      </c>
    </row>
    <row r="296" spans="1:5" ht="30">
      <c r="A296" s="19">
        <v>8</v>
      </c>
      <c r="B296" s="24" t="s">
        <v>265</v>
      </c>
      <c r="C296" s="61"/>
      <c r="D296" s="62"/>
      <c r="E296" s="90">
        <v>35</v>
      </c>
    </row>
    <row r="297" spans="1:5" ht="29.25" customHeight="1">
      <c r="A297" s="19">
        <v>9</v>
      </c>
      <c r="B297" s="24" t="s">
        <v>266</v>
      </c>
      <c r="C297" s="61"/>
      <c r="D297" s="62"/>
      <c r="E297" s="90">
        <v>20</v>
      </c>
    </row>
    <row r="298" spans="1:5" ht="29.25" customHeight="1">
      <c r="A298" s="19">
        <v>10</v>
      </c>
      <c r="B298" s="42" t="s">
        <v>367</v>
      </c>
      <c r="C298" s="61"/>
      <c r="D298" s="62"/>
      <c r="E298" s="90">
        <v>1</v>
      </c>
    </row>
    <row r="299" spans="1:5" ht="15.75">
      <c r="A299" s="17" t="s">
        <v>17</v>
      </c>
      <c r="B299" s="60" t="s">
        <v>71</v>
      </c>
      <c r="C299" s="61"/>
      <c r="D299" s="62"/>
      <c r="E299" s="8">
        <f>E300</f>
        <v>3</v>
      </c>
    </row>
    <row r="300" spans="1:5" ht="15.75">
      <c r="A300" s="17"/>
      <c r="B300" s="119" t="s">
        <v>138</v>
      </c>
      <c r="C300" s="61"/>
      <c r="D300" s="62"/>
      <c r="E300" s="90">
        <v>3</v>
      </c>
    </row>
    <row r="301" spans="1:5" ht="15.75">
      <c r="A301" s="17"/>
      <c r="B301" s="60"/>
      <c r="C301" s="61"/>
      <c r="D301" s="62"/>
      <c r="E301" s="90"/>
    </row>
    <row r="302" spans="1:5" ht="15.75">
      <c r="A302" s="17"/>
      <c r="B302" s="60"/>
      <c r="C302" s="61"/>
      <c r="D302" s="62"/>
      <c r="E302" s="90"/>
    </row>
    <row r="303" spans="1:5" ht="15.75">
      <c r="A303" s="17"/>
      <c r="B303" s="63" t="s">
        <v>126</v>
      </c>
      <c r="C303" s="61"/>
      <c r="D303" s="62"/>
      <c r="E303" s="105">
        <f>E306+E310</f>
        <v>50</v>
      </c>
    </row>
    <row r="304" spans="1:5" ht="15.75">
      <c r="A304" s="17" t="s">
        <v>8</v>
      </c>
      <c r="B304" s="16" t="s">
        <v>21</v>
      </c>
      <c r="C304" s="61"/>
      <c r="D304" s="62"/>
      <c r="E304" s="8">
        <v>0</v>
      </c>
    </row>
    <row r="305" spans="1:5" ht="15.75">
      <c r="A305" s="17"/>
      <c r="B305" s="16"/>
      <c r="C305" s="61"/>
      <c r="D305" s="62"/>
      <c r="E305" s="8"/>
    </row>
    <row r="306" spans="1:5" ht="15.75">
      <c r="A306" s="17" t="s">
        <v>68</v>
      </c>
      <c r="B306" s="29" t="s">
        <v>69</v>
      </c>
      <c r="C306" s="59"/>
      <c r="D306" s="95"/>
      <c r="E306" s="8">
        <v>50</v>
      </c>
    </row>
    <row r="307" spans="1:5" ht="15">
      <c r="A307" s="19"/>
      <c r="B307" s="42" t="s">
        <v>268</v>
      </c>
      <c r="C307" s="59"/>
      <c r="D307" s="95"/>
      <c r="E307" s="90">
        <v>50</v>
      </c>
    </row>
    <row r="308" spans="1:5" ht="15.75">
      <c r="A308" s="17" t="s">
        <v>15</v>
      </c>
      <c r="B308" s="34" t="s">
        <v>16</v>
      </c>
      <c r="C308" s="59"/>
      <c r="D308" s="95"/>
      <c r="E308" s="8">
        <v>0</v>
      </c>
    </row>
    <row r="309" spans="1:5" ht="15.75">
      <c r="A309" s="17"/>
      <c r="B309" s="34"/>
      <c r="C309" s="59"/>
      <c r="D309" s="95"/>
      <c r="E309" s="8"/>
    </row>
    <row r="310" spans="1:5" ht="15.75">
      <c r="A310" s="17" t="s">
        <v>17</v>
      </c>
      <c r="B310" s="60" t="s">
        <v>71</v>
      </c>
      <c r="C310" s="59"/>
      <c r="D310" s="95"/>
      <c r="E310" s="8">
        <f>E311</f>
        <v>0</v>
      </c>
    </row>
    <row r="311" spans="1:5" ht="15.75">
      <c r="A311" s="78"/>
      <c r="B311" s="53"/>
      <c r="C311" s="61"/>
      <c r="D311" s="62"/>
      <c r="E311" s="90"/>
    </row>
    <row r="312" spans="1:5" ht="15.75">
      <c r="A312" s="78"/>
      <c r="B312" s="53"/>
      <c r="C312" s="61"/>
      <c r="D312" s="62"/>
      <c r="E312" s="90"/>
    </row>
    <row r="313" spans="1:5" ht="15.75">
      <c r="A313" s="78"/>
      <c r="B313" s="53"/>
      <c r="C313" s="61"/>
      <c r="D313" s="62"/>
      <c r="E313" s="90"/>
    </row>
    <row r="314" spans="1:5" s="94" customFormat="1" ht="15.75">
      <c r="A314" s="10"/>
      <c r="B314" s="11" t="s">
        <v>88</v>
      </c>
      <c r="C314" s="92"/>
      <c r="D314" s="93"/>
      <c r="E314" s="48">
        <f>E315+E319</f>
        <v>106</v>
      </c>
    </row>
    <row r="315" spans="1:5" s="94" customFormat="1" ht="15.75">
      <c r="A315" s="17" t="s">
        <v>8</v>
      </c>
      <c r="B315" s="16" t="s">
        <v>21</v>
      </c>
      <c r="C315" s="92"/>
      <c r="D315" s="93"/>
      <c r="E315" s="49">
        <f>E316+E317+E318</f>
        <v>96</v>
      </c>
    </row>
    <row r="316" spans="1:5" s="94" customFormat="1" ht="15">
      <c r="A316" s="19">
        <v>1</v>
      </c>
      <c r="B316" s="20" t="s">
        <v>89</v>
      </c>
      <c r="C316" s="59" t="s">
        <v>27</v>
      </c>
      <c r="D316" s="95">
        <v>2</v>
      </c>
      <c r="E316" s="90">
        <v>51</v>
      </c>
    </row>
    <row r="317" spans="1:5" s="94" customFormat="1" ht="15">
      <c r="A317" s="19">
        <v>2</v>
      </c>
      <c r="B317" s="20" t="s">
        <v>269</v>
      </c>
      <c r="C317" s="59" t="s">
        <v>11</v>
      </c>
      <c r="D317" s="95">
        <v>6</v>
      </c>
      <c r="E317" s="90">
        <v>43</v>
      </c>
    </row>
    <row r="318" spans="1:5" s="94" customFormat="1" ht="15">
      <c r="A318" s="19">
        <v>3</v>
      </c>
      <c r="B318" s="20" t="s">
        <v>270</v>
      </c>
      <c r="C318" s="59" t="s">
        <v>11</v>
      </c>
      <c r="D318" s="95">
        <v>1</v>
      </c>
      <c r="E318" s="90">
        <v>2</v>
      </c>
    </row>
    <row r="319" spans="1:5" s="94" customFormat="1" ht="15.75">
      <c r="A319" s="17" t="s">
        <v>15</v>
      </c>
      <c r="B319" s="34" t="s">
        <v>16</v>
      </c>
      <c r="C319" s="59"/>
      <c r="D319" s="95"/>
      <c r="E319" s="72">
        <f>E320+E321</f>
        <v>10</v>
      </c>
    </row>
    <row r="320" spans="1:5" s="94" customFormat="1" ht="15">
      <c r="A320" s="19">
        <v>1</v>
      </c>
      <c r="B320" s="53" t="s">
        <v>396</v>
      </c>
      <c r="C320" s="59"/>
      <c r="D320" s="95"/>
      <c r="E320" s="90">
        <v>10</v>
      </c>
    </row>
    <row r="321" spans="1:5" s="94" customFormat="1" ht="15.75">
      <c r="A321" s="17"/>
      <c r="B321" s="53"/>
      <c r="C321" s="59"/>
      <c r="D321" s="95"/>
      <c r="E321" s="90"/>
    </row>
    <row r="322" spans="1:5" s="94" customFormat="1" ht="15.75">
      <c r="A322" s="82"/>
      <c r="B322" s="83"/>
      <c r="C322" s="92"/>
      <c r="D322" s="93"/>
      <c r="E322" s="49"/>
    </row>
    <row r="323" spans="1:5" ht="15.75">
      <c r="A323" s="17"/>
      <c r="B323" s="39" t="s">
        <v>90</v>
      </c>
      <c r="C323" s="3"/>
      <c r="D323" s="6"/>
      <c r="E323" s="71">
        <f>E324+E332+E337+E354</f>
        <v>5027</v>
      </c>
    </row>
    <row r="324" spans="1:5" ht="15.75">
      <c r="A324" s="17" t="s">
        <v>8</v>
      </c>
      <c r="B324" s="16" t="s">
        <v>21</v>
      </c>
      <c r="C324" s="3"/>
      <c r="D324" s="6"/>
      <c r="E324" s="72">
        <f>E325</f>
        <v>367</v>
      </c>
    </row>
    <row r="325" spans="1:5" ht="15.75">
      <c r="A325" s="17"/>
      <c r="B325" s="29" t="s">
        <v>7</v>
      </c>
      <c r="C325" s="3"/>
      <c r="D325" s="6"/>
      <c r="E325" s="72">
        <f>E326+E327+E328+E329+E330+E331</f>
        <v>367</v>
      </c>
    </row>
    <row r="326" spans="1:5" ht="15">
      <c r="A326" s="19">
        <v>1</v>
      </c>
      <c r="B326" s="46" t="s">
        <v>256</v>
      </c>
      <c r="C326" s="3"/>
      <c r="D326" s="6"/>
      <c r="E326" s="73">
        <v>20</v>
      </c>
    </row>
    <row r="327" spans="1:5" ht="15">
      <c r="A327" s="19">
        <v>2</v>
      </c>
      <c r="B327" s="46" t="s">
        <v>281</v>
      </c>
      <c r="C327" s="3" t="s">
        <v>11</v>
      </c>
      <c r="D327" s="6">
        <v>2</v>
      </c>
      <c r="E327" s="73">
        <v>20</v>
      </c>
    </row>
    <row r="328" spans="1:5" s="47" customFormat="1" ht="15">
      <c r="A328" s="19">
        <v>3</v>
      </c>
      <c r="B328" s="46" t="s">
        <v>286</v>
      </c>
      <c r="C328" s="37" t="s">
        <v>11</v>
      </c>
      <c r="D328" s="38">
        <v>2</v>
      </c>
      <c r="E328" s="73">
        <v>40</v>
      </c>
    </row>
    <row r="329" spans="1:5" s="47" customFormat="1" ht="15">
      <c r="A329" s="19">
        <v>4</v>
      </c>
      <c r="B329" s="46" t="s">
        <v>287</v>
      </c>
      <c r="C329" s="37" t="s">
        <v>11</v>
      </c>
      <c r="D329" s="38">
        <v>4</v>
      </c>
      <c r="E329" s="73">
        <v>154</v>
      </c>
    </row>
    <row r="330" spans="1:5" s="47" customFormat="1" ht="15">
      <c r="A330" s="19">
        <v>5</v>
      </c>
      <c r="B330" s="46" t="s">
        <v>288</v>
      </c>
      <c r="C330" s="37" t="s">
        <v>11</v>
      </c>
      <c r="D330" s="38">
        <v>2</v>
      </c>
      <c r="E330" s="73">
        <v>58</v>
      </c>
    </row>
    <row r="331" spans="1:5" s="47" customFormat="1" ht="15">
      <c r="A331" s="19">
        <v>6</v>
      </c>
      <c r="B331" s="46" t="s">
        <v>304</v>
      </c>
      <c r="C331" s="37" t="s">
        <v>11</v>
      </c>
      <c r="D331" s="38">
        <v>30</v>
      </c>
      <c r="E331" s="73">
        <v>75</v>
      </c>
    </row>
    <row r="332" spans="1:5" ht="15.75">
      <c r="A332" s="17" t="s">
        <v>68</v>
      </c>
      <c r="B332" s="29" t="s">
        <v>69</v>
      </c>
      <c r="C332" s="3"/>
      <c r="D332" s="6"/>
      <c r="E332" s="72">
        <f>E334</f>
        <v>500</v>
      </c>
    </row>
    <row r="333" spans="1:5" ht="15.75">
      <c r="A333" s="17"/>
      <c r="B333" s="29" t="s">
        <v>237</v>
      </c>
      <c r="C333" s="3"/>
      <c r="D333" s="6"/>
      <c r="E333" s="71"/>
    </row>
    <row r="334" spans="1:5" ht="15">
      <c r="A334" s="78"/>
      <c r="B334" s="53" t="s">
        <v>238</v>
      </c>
      <c r="C334" s="3"/>
      <c r="D334" s="6"/>
      <c r="E334" s="73">
        <v>500</v>
      </c>
    </row>
    <row r="335" spans="1:5" ht="15">
      <c r="A335" s="78"/>
      <c r="B335" s="53"/>
      <c r="C335" s="3"/>
      <c r="D335" s="6"/>
      <c r="E335" s="73"/>
    </row>
    <row r="336" spans="1:5" ht="15">
      <c r="A336" s="78"/>
      <c r="B336" s="53"/>
      <c r="C336" s="3"/>
      <c r="D336" s="6"/>
      <c r="E336" s="73"/>
    </row>
    <row r="337" spans="1:5" ht="15.75">
      <c r="A337" s="17" t="s">
        <v>15</v>
      </c>
      <c r="B337" s="34" t="s">
        <v>16</v>
      </c>
      <c r="C337" s="35"/>
      <c r="D337" s="36"/>
      <c r="E337" s="72">
        <f>E338</f>
        <v>2525</v>
      </c>
    </row>
    <row r="338" spans="1:5" ht="15.75">
      <c r="A338" s="17"/>
      <c r="B338" s="34" t="s">
        <v>91</v>
      </c>
      <c r="C338" s="35"/>
      <c r="D338" s="36"/>
      <c r="E338" s="72">
        <f>E339+E340+E341+E342+E343+E344+E345+E346+E351</f>
        <v>2525</v>
      </c>
    </row>
    <row r="339" spans="1:5" ht="15">
      <c r="A339" s="4">
        <v>1</v>
      </c>
      <c r="B339" s="42" t="s">
        <v>92</v>
      </c>
      <c r="C339" s="3"/>
      <c r="D339" s="6"/>
      <c r="E339" s="90">
        <v>439</v>
      </c>
    </row>
    <row r="340" spans="1:5" ht="15.75">
      <c r="A340" s="19">
        <v>2</v>
      </c>
      <c r="B340" s="96" t="s">
        <v>93</v>
      </c>
      <c r="C340" s="97"/>
      <c r="D340" s="98"/>
      <c r="E340" s="76">
        <v>142</v>
      </c>
    </row>
    <row r="341" spans="1:5" ht="18" customHeight="1">
      <c r="A341" s="23">
        <v>3</v>
      </c>
      <c r="B341" s="24" t="s">
        <v>125</v>
      </c>
      <c r="C341" s="25"/>
      <c r="D341" s="26"/>
      <c r="E341" s="76">
        <v>50</v>
      </c>
    </row>
    <row r="342" spans="1:5" ht="30.75" customHeight="1">
      <c r="A342" s="23">
        <v>4</v>
      </c>
      <c r="B342" s="24" t="s">
        <v>254</v>
      </c>
      <c r="C342" s="25"/>
      <c r="D342" s="26"/>
      <c r="E342" s="76">
        <v>5</v>
      </c>
    </row>
    <row r="343" spans="1:5" ht="18" customHeight="1">
      <c r="A343" s="23">
        <v>5</v>
      </c>
      <c r="B343" s="24" t="s">
        <v>255</v>
      </c>
      <c r="C343" s="25"/>
      <c r="D343" s="26"/>
      <c r="E343" s="76">
        <v>10</v>
      </c>
    </row>
    <row r="344" spans="1:5" ht="33" customHeight="1">
      <c r="A344" s="23">
        <v>6</v>
      </c>
      <c r="B344" s="24" t="s">
        <v>382</v>
      </c>
      <c r="C344" s="25"/>
      <c r="D344" s="26"/>
      <c r="E344" s="76">
        <v>100</v>
      </c>
    </row>
    <row r="345" spans="1:5" ht="21.75" customHeight="1">
      <c r="A345" s="23">
        <v>7</v>
      </c>
      <c r="B345" s="24" t="s">
        <v>397</v>
      </c>
      <c r="C345" s="25"/>
      <c r="D345" s="26"/>
      <c r="E345" s="76">
        <v>100</v>
      </c>
    </row>
    <row r="346" spans="1:5" ht="15.75">
      <c r="A346" s="23"/>
      <c r="B346" s="83" t="s">
        <v>94</v>
      </c>
      <c r="C346" s="25"/>
      <c r="D346" s="26"/>
      <c r="E346" s="99">
        <f>E347+E348+E349+E350</f>
        <v>187</v>
      </c>
    </row>
    <row r="347" spans="1:5" ht="15">
      <c r="A347" s="23">
        <v>1</v>
      </c>
      <c r="B347" s="24" t="s">
        <v>387</v>
      </c>
      <c r="C347" s="25" t="s">
        <v>11</v>
      </c>
      <c r="D347" s="26">
        <v>1</v>
      </c>
      <c r="E347" s="76">
        <v>25</v>
      </c>
    </row>
    <row r="348" spans="1:5" ht="45">
      <c r="A348" s="23">
        <v>2</v>
      </c>
      <c r="B348" s="24" t="s">
        <v>272</v>
      </c>
      <c r="C348" s="25"/>
      <c r="D348" s="26"/>
      <c r="E348" s="76">
        <v>38</v>
      </c>
    </row>
    <row r="349" spans="1:5" ht="30">
      <c r="A349" s="23">
        <v>3</v>
      </c>
      <c r="B349" s="24" t="s">
        <v>273</v>
      </c>
      <c r="C349" s="25"/>
      <c r="D349" s="26"/>
      <c r="E349" s="76">
        <v>62</v>
      </c>
    </row>
    <row r="350" spans="1:5" ht="30">
      <c r="A350" s="23">
        <v>3</v>
      </c>
      <c r="B350" s="24" t="s">
        <v>274</v>
      </c>
      <c r="C350" s="25"/>
      <c r="D350" s="26"/>
      <c r="E350" s="76">
        <v>62</v>
      </c>
    </row>
    <row r="351" spans="1:5" ht="15.75">
      <c r="A351" s="85"/>
      <c r="B351" s="100" t="s">
        <v>95</v>
      </c>
      <c r="C351" s="25"/>
      <c r="D351" s="26"/>
      <c r="E351" s="101">
        <f>E352+E353</f>
        <v>1492</v>
      </c>
    </row>
    <row r="352" spans="1:5" s="47" customFormat="1" ht="15">
      <c r="A352" s="78">
        <v>1</v>
      </c>
      <c r="B352" s="53" t="s">
        <v>96</v>
      </c>
      <c r="C352" s="102"/>
      <c r="D352" s="103"/>
      <c r="E352" s="90">
        <v>412</v>
      </c>
    </row>
    <row r="353" spans="1:5" s="47" customFormat="1" ht="15">
      <c r="A353" s="78">
        <v>2</v>
      </c>
      <c r="B353" s="53" t="s">
        <v>271</v>
      </c>
      <c r="C353" s="102"/>
      <c r="D353" s="103"/>
      <c r="E353" s="104">
        <v>1080</v>
      </c>
    </row>
    <row r="354" spans="1:5" s="47" customFormat="1" ht="15.75">
      <c r="A354" s="17" t="s">
        <v>17</v>
      </c>
      <c r="B354" s="60" t="s">
        <v>71</v>
      </c>
      <c r="C354" s="102"/>
      <c r="D354" s="103"/>
      <c r="E354" s="99">
        <f>E355</f>
        <v>1635</v>
      </c>
    </row>
    <row r="355" spans="1:5" s="47" customFormat="1" ht="15">
      <c r="A355" s="78"/>
      <c r="B355" s="53" t="s">
        <v>144</v>
      </c>
      <c r="C355" s="102"/>
      <c r="D355" s="103"/>
      <c r="E355" s="104">
        <v>1635</v>
      </c>
    </row>
    <row r="356" spans="1:5" s="47" customFormat="1" ht="15">
      <c r="A356" s="78"/>
      <c r="B356" s="53" t="s">
        <v>145</v>
      </c>
      <c r="C356" s="102"/>
      <c r="D356" s="103"/>
      <c r="E356" s="104"/>
    </row>
    <row r="357" spans="1:5" s="47" customFormat="1" ht="15">
      <c r="A357" s="78"/>
      <c r="B357" s="53"/>
      <c r="C357" s="102"/>
      <c r="D357" s="103"/>
      <c r="E357" s="104"/>
    </row>
    <row r="358" spans="1:5" s="47" customFormat="1" ht="15">
      <c r="A358" s="78"/>
      <c r="B358" s="53"/>
      <c r="C358" s="102"/>
      <c r="D358" s="103"/>
      <c r="E358" s="104"/>
    </row>
    <row r="359" spans="1:5" ht="15.75">
      <c r="A359" s="10"/>
      <c r="B359" s="39" t="s">
        <v>97</v>
      </c>
      <c r="C359" s="12"/>
      <c r="D359" s="13"/>
      <c r="E359" s="71">
        <f>E360+E374</f>
        <v>6778</v>
      </c>
    </row>
    <row r="360" spans="1:5" ht="15.75">
      <c r="A360" s="17" t="s">
        <v>8</v>
      </c>
      <c r="B360" s="16" t="s">
        <v>21</v>
      </c>
      <c r="C360" s="12"/>
      <c r="D360" s="13"/>
      <c r="E360" s="72">
        <f>E361+E362+E363+E364+E365+E366+E367+E368+E369+E370+E371+E372+E373</f>
        <v>6698</v>
      </c>
    </row>
    <row r="361" spans="1:5" ht="30">
      <c r="A361" s="19">
        <v>1</v>
      </c>
      <c r="B361" s="20" t="s">
        <v>127</v>
      </c>
      <c r="C361" s="37" t="s">
        <v>27</v>
      </c>
      <c r="D361" s="38">
        <v>2</v>
      </c>
      <c r="E361" s="90">
        <v>63</v>
      </c>
    </row>
    <row r="362" spans="1:5" ht="15">
      <c r="A362" s="19">
        <v>2</v>
      </c>
      <c r="B362" s="20" t="s">
        <v>289</v>
      </c>
      <c r="C362" s="37" t="s">
        <v>11</v>
      </c>
      <c r="D362" s="38">
        <v>1</v>
      </c>
      <c r="E362" s="90">
        <v>260</v>
      </c>
    </row>
    <row r="363" spans="1:5" ht="15">
      <c r="A363" s="19">
        <v>3</v>
      </c>
      <c r="B363" s="20" t="s">
        <v>290</v>
      </c>
      <c r="C363" s="37" t="s">
        <v>11</v>
      </c>
      <c r="D363" s="38">
        <v>6</v>
      </c>
      <c r="E363" s="90">
        <v>1405</v>
      </c>
    </row>
    <row r="364" spans="1:5" ht="15">
      <c r="A364" s="19">
        <v>4</v>
      </c>
      <c r="B364" s="20" t="s">
        <v>291</v>
      </c>
      <c r="C364" s="37" t="s">
        <v>11</v>
      </c>
      <c r="D364" s="38">
        <v>1</v>
      </c>
      <c r="E364" s="90">
        <v>170</v>
      </c>
    </row>
    <row r="365" spans="1:5" ht="15">
      <c r="A365" s="19">
        <v>5</v>
      </c>
      <c r="B365" s="20" t="s">
        <v>292</v>
      </c>
      <c r="C365" s="37" t="s">
        <v>11</v>
      </c>
      <c r="D365" s="38">
        <v>1</v>
      </c>
      <c r="E365" s="90">
        <v>260</v>
      </c>
    </row>
    <row r="366" spans="1:5" ht="15">
      <c r="A366" s="19">
        <v>6</v>
      </c>
      <c r="B366" s="20" t="s">
        <v>293</v>
      </c>
      <c r="C366" s="37" t="s">
        <v>11</v>
      </c>
      <c r="D366" s="38">
        <v>1</v>
      </c>
      <c r="E366" s="90">
        <v>396</v>
      </c>
    </row>
    <row r="367" spans="1:5" ht="15">
      <c r="A367" s="19">
        <v>7</v>
      </c>
      <c r="B367" s="20" t="s">
        <v>294</v>
      </c>
      <c r="C367" s="37" t="s">
        <v>11</v>
      </c>
      <c r="D367" s="38">
        <v>1</v>
      </c>
      <c r="E367" s="90">
        <v>100</v>
      </c>
    </row>
    <row r="368" spans="1:5" ht="15">
      <c r="A368" s="19">
        <v>8</v>
      </c>
      <c r="B368" s="20" t="s">
        <v>295</v>
      </c>
      <c r="C368" s="37" t="s">
        <v>11</v>
      </c>
      <c r="D368" s="38">
        <v>2</v>
      </c>
      <c r="E368" s="90">
        <v>894</v>
      </c>
    </row>
    <row r="369" spans="1:5" ht="15">
      <c r="A369" s="19">
        <v>9</v>
      </c>
      <c r="B369" s="20" t="s">
        <v>296</v>
      </c>
      <c r="C369" s="37" t="s">
        <v>11</v>
      </c>
      <c r="D369" s="38">
        <v>2</v>
      </c>
      <c r="E369" s="90">
        <v>720</v>
      </c>
    </row>
    <row r="370" spans="1:5" ht="15">
      <c r="A370" s="19">
        <v>10</v>
      </c>
      <c r="B370" s="20" t="s">
        <v>297</v>
      </c>
      <c r="C370" s="37" t="s">
        <v>11</v>
      </c>
      <c r="D370" s="38">
        <v>2</v>
      </c>
      <c r="E370" s="90">
        <v>296</v>
      </c>
    </row>
    <row r="371" spans="1:5" ht="30">
      <c r="A371" s="19">
        <v>11</v>
      </c>
      <c r="B371" s="20" t="s">
        <v>298</v>
      </c>
      <c r="C371" s="37" t="s">
        <v>11</v>
      </c>
      <c r="D371" s="38">
        <v>2</v>
      </c>
      <c r="E371" s="90">
        <v>1953</v>
      </c>
    </row>
    <row r="372" spans="1:5" ht="15">
      <c r="A372" s="19">
        <v>12</v>
      </c>
      <c r="B372" s="20" t="s">
        <v>299</v>
      </c>
      <c r="C372" s="37" t="s">
        <v>11</v>
      </c>
      <c r="D372" s="38">
        <v>3</v>
      </c>
      <c r="E372" s="90">
        <v>116</v>
      </c>
    </row>
    <row r="373" spans="1:5" ht="15">
      <c r="A373" s="19">
        <v>13</v>
      </c>
      <c r="B373" s="20" t="s">
        <v>300</v>
      </c>
      <c r="C373" s="37" t="s">
        <v>11</v>
      </c>
      <c r="D373" s="38">
        <v>1</v>
      </c>
      <c r="E373" s="90">
        <v>65</v>
      </c>
    </row>
    <row r="374" spans="1:5" ht="15.75">
      <c r="A374" s="17" t="s">
        <v>15</v>
      </c>
      <c r="B374" s="34" t="s">
        <v>16</v>
      </c>
      <c r="C374" s="12"/>
      <c r="D374" s="13"/>
      <c r="E374" s="72">
        <f>E375+E376+E377</f>
        <v>80</v>
      </c>
    </row>
    <row r="375" spans="1:5" ht="30">
      <c r="A375" s="17"/>
      <c r="B375" s="24" t="s">
        <v>98</v>
      </c>
      <c r="C375" s="12"/>
      <c r="D375" s="13"/>
      <c r="E375" s="73">
        <v>20</v>
      </c>
    </row>
    <row r="376" spans="1:5" ht="19.5" customHeight="1">
      <c r="A376" s="17"/>
      <c r="B376" s="24" t="s">
        <v>253</v>
      </c>
      <c r="C376" s="12"/>
      <c r="D376" s="13"/>
      <c r="E376" s="73">
        <v>10</v>
      </c>
    </row>
    <row r="377" spans="1:5" ht="19.5" customHeight="1">
      <c r="A377" s="17"/>
      <c r="B377" s="24" t="s">
        <v>353</v>
      </c>
      <c r="C377" s="12"/>
      <c r="D377" s="13"/>
      <c r="E377" s="73">
        <v>50</v>
      </c>
    </row>
    <row r="378" spans="1:5" ht="15.75">
      <c r="A378" s="17"/>
      <c r="B378" s="50"/>
      <c r="C378" s="12"/>
      <c r="D378" s="13"/>
      <c r="E378" s="8"/>
    </row>
    <row r="379" spans="1:5" ht="15.75">
      <c r="A379" s="17"/>
      <c r="B379" s="39" t="s">
        <v>99</v>
      </c>
      <c r="C379" s="37"/>
      <c r="D379" s="38"/>
      <c r="E379" s="105">
        <f>E380</f>
        <v>30</v>
      </c>
    </row>
    <row r="380" spans="1:5" ht="15.75">
      <c r="A380" s="17" t="s">
        <v>15</v>
      </c>
      <c r="B380" s="34" t="s">
        <v>16</v>
      </c>
      <c r="C380" s="37"/>
      <c r="D380" s="38"/>
      <c r="E380" s="8">
        <f>E381</f>
        <v>30</v>
      </c>
    </row>
    <row r="381" spans="1:5" s="47" customFormat="1" ht="30">
      <c r="A381" s="19">
        <v>1</v>
      </c>
      <c r="B381" s="20" t="s">
        <v>278</v>
      </c>
      <c r="C381" s="37"/>
      <c r="D381" s="38"/>
      <c r="E381" s="73">
        <v>30</v>
      </c>
    </row>
    <row r="382" spans="1:5" s="47" customFormat="1" ht="15">
      <c r="A382" s="19"/>
      <c r="B382" s="20"/>
      <c r="C382" s="37"/>
      <c r="D382" s="38"/>
      <c r="E382" s="73"/>
    </row>
    <row r="383" spans="1:5" s="94" customFormat="1" ht="15.75">
      <c r="A383" s="10"/>
      <c r="B383" s="11" t="s">
        <v>146</v>
      </c>
      <c r="C383" s="44"/>
      <c r="D383" s="45"/>
      <c r="E383" s="71">
        <f>E384+E387</f>
        <v>1084</v>
      </c>
    </row>
    <row r="384" spans="1:5" s="1" customFormat="1" ht="15.75">
      <c r="A384" s="28" t="s">
        <v>8</v>
      </c>
      <c r="B384" s="50" t="s">
        <v>9</v>
      </c>
      <c r="C384" s="30"/>
      <c r="D384" s="31"/>
      <c r="E384" s="8">
        <f>E385</f>
        <v>1000</v>
      </c>
    </row>
    <row r="385" spans="1:5" s="1" customFormat="1" ht="15.75">
      <c r="A385" s="19">
        <v>1</v>
      </c>
      <c r="B385" s="20" t="s">
        <v>241</v>
      </c>
      <c r="C385" s="30"/>
      <c r="D385" s="31"/>
      <c r="E385" s="73">
        <v>1000</v>
      </c>
    </row>
    <row r="386" spans="1:5" s="47" customFormat="1" ht="15">
      <c r="A386" s="19"/>
      <c r="B386" s="20"/>
      <c r="C386" s="37"/>
      <c r="D386" s="38"/>
      <c r="E386" s="73"/>
    </row>
    <row r="387" spans="1:5" s="94" customFormat="1" ht="15.75">
      <c r="A387" s="17" t="s">
        <v>15</v>
      </c>
      <c r="B387" s="34" t="s">
        <v>16</v>
      </c>
      <c r="C387" s="44"/>
      <c r="D387" s="45"/>
      <c r="E387" s="72">
        <f>E388+E389</f>
        <v>84</v>
      </c>
    </row>
    <row r="388" spans="1:5" s="94" customFormat="1" ht="45">
      <c r="A388" s="19">
        <v>1</v>
      </c>
      <c r="B388" s="20" t="s">
        <v>156</v>
      </c>
      <c r="C388" s="44"/>
      <c r="D388" s="45"/>
      <c r="E388" s="73">
        <v>4</v>
      </c>
    </row>
    <row r="389" spans="1:5" s="94" customFormat="1" ht="45">
      <c r="A389" s="19">
        <v>2</v>
      </c>
      <c r="B389" s="20" t="s">
        <v>229</v>
      </c>
      <c r="C389" s="44"/>
      <c r="D389" s="45"/>
      <c r="E389" s="73">
        <v>80</v>
      </c>
    </row>
    <row r="390" spans="1:5" s="94" customFormat="1" ht="15.75">
      <c r="A390" s="10"/>
      <c r="B390" s="20"/>
      <c r="C390" s="44"/>
      <c r="D390" s="45"/>
      <c r="E390" s="71"/>
    </row>
    <row r="391" spans="1:5" ht="15.75">
      <c r="A391" s="17" t="s">
        <v>17</v>
      </c>
      <c r="B391" s="60" t="s">
        <v>71</v>
      </c>
      <c r="C391" s="37"/>
      <c r="D391" s="38"/>
      <c r="E391" s="8">
        <f>E393</f>
        <v>0</v>
      </c>
    </row>
    <row r="392" spans="1:5" ht="15.75">
      <c r="A392" s="17"/>
      <c r="B392" s="119" t="s">
        <v>147</v>
      </c>
      <c r="C392" s="37"/>
      <c r="D392" s="38"/>
      <c r="E392" s="73"/>
    </row>
    <row r="393" spans="1:5" ht="15.75">
      <c r="A393" s="17"/>
      <c r="B393" s="119" t="s">
        <v>148</v>
      </c>
      <c r="C393" s="37"/>
      <c r="D393" s="38"/>
      <c r="E393" s="73"/>
    </row>
    <row r="394" spans="1:5" ht="15.75">
      <c r="A394" s="19"/>
      <c r="B394" s="68"/>
      <c r="C394" s="97"/>
      <c r="D394" s="98"/>
      <c r="E394" s="76"/>
    </row>
    <row r="395" spans="1:5" ht="15.75">
      <c r="A395" s="106"/>
      <c r="B395" s="11" t="s">
        <v>100</v>
      </c>
      <c r="C395" s="44"/>
      <c r="D395" s="64"/>
      <c r="E395" s="64">
        <f>E396+E401+E405</f>
        <v>1710</v>
      </c>
    </row>
    <row r="396" spans="1:5" ht="15.75">
      <c r="A396" s="28" t="s">
        <v>8</v>
      </c>
      <c r="B396" s="50" t="s">
        <v>21</v>
      </c>
      <c r="C396" s="44"/>
      <c r="D396" s="64"/>
      <c r="E396" s="65">
        <f>E397+E398+E399+E400</f>
        <v>734</v>
      </c>
    </row>
    <row r="397" spans="1:5" s="47" customFormat="1" ht="30">
      <c r="A397" s="19">
        <v>1</v>
      </c>
      <c r="B397" s="20" t="s">
        <v>280</v>
      </c>
      <c r="C397" s="107"/>
      <c r="D397" s="108"/>
      <c r="E397" s="66">
        <v>30</v>
      </c>
    </row>
    <row r="398" spans="1:5" s="47" customFormat="1" ht="15">
      <c r="A398" s="19">
        <v>2</v>
      </c>
      <c r="B398" s="20" t="s">
        <v>262</v>
      </c>
      <c r="C398" s="107"/>
      <c r="D398" s="108"/>
      <c r="E398" s="66">
        <v>10</v>
      </c>
    </row>
    <row r="399" spans="1:5" s="47" customFormat="1" ht="15">
      <c r="A399" s="19">
        <v>3</v>
      </c>
      <c r="B399" s="20" t="s">
        <v>301</v>
      </c>
      <c r="C399" s="37" t="s">
        <v>11</v>
      </c>
      <c r="D399" s="166">
        <v>1</v>
      </c>
      <c r="E399" s="66">
        <v>194</v>
      </c>
    </row>
    <row r="400" spans="1:5" s="47" customFormat="1" ht="15">
      <c r="A400" s="19">
        <v>4</v>
      </c>
      <c r="B400" s="20" t="s">
        <v>398</v>
      </c>
      <c r="C400" s="37" t="s">
        <v>11</v>
      </c>
      <c r="D400" s="166">
        <v>1</v>
      </c>
      <c r="E400" s="66">
        <v>500</v>
      </c>
    </row>
    <row r="401" spans="1:5" s="47" customFormat="1" ht="15.75">
      <c r="A401" s="28" t="s">
        <v>68</v>
      </c>
      <c r="B401" s="16" t="s">
        <v>69</v>
      </c>
      <c r="C401" s="37"/>
      <c r="D401" s="38"/>
      <c r="E401" s="113">
        <f>E402</f>
        <v>6</v>
      </c>
    </row>
    <row r="402" spans="1:5" s="47" customFormat="1" ht="15.75">
      <c r="A402" s="28"/>
      <c r="B402" s="16" t="s">
        <v>110</v>
      </c>
      <c r="C402" s="37"/>
      <c r="D402" s="38"/>
      <c r="E402" s="113">
        <f>E403</f>
        <v>6</v>
      </c>
    </row>
    <row r="403" spans="1:5" s="47" customFormat="1" ht="15.75">
      <c r="A403" s="28"/>
      <c r="B403" s="24" t="s">
        <v>102</v>
      </c>
      <c r="C403" s="37"/>
      <c r="D403" s="38"/>
      <c r="E403" s="66">
        <v>6</v>
      </c>
    </row>
    <row r="404" spans="1:5" s="47" customFormat="1" ht="15">
      <c r="A404" s="19"/>
      <c r="B404" s="20"/>
      <c r="C404" s="107"/>
      <c r="D404" s="108"/>
      <c r="E404" s="66"/>
    </row>
    <row r="405" spans="1:5" ht="15.75">
      <c r="A405" s="17" t="s">
        <v>15</v>
      </c>
      <c r="B405" s="41" t="s">
        <v>70</v>
      </c>
      <c r="C405" s="35"/>
      <c r="D405" s="65"/>
      <c r="E405" s="65">
        <f>E406+E407+E408+E409+E410+E411+E412+E413+E414+E415+E416+E417+E418+E419+E420+E421+E422+E423+E424+E425</f>
        <v>970</v>
      </c>
    </row>
    <row r="406" spans="1:5" ht="30">
      <c r="A406" s="19">
        <v>1</v>
      </c>
      <c r="B406" s="24" t="s">
        <v>101</v>
      </c>
      <c r="C406" s="109"/>
      <c r="D406" s="109"/>
      <c r="E406" s="73">
        <v>20</v>
      </c>
    </row>
    <row r="407" spans="1:5" ht="15">
      <c r="A407" s="19">
        <v>2</v>
      </c>
      <c r="B407" s="73" t="s">
        <v>103</v>
      </c>
      <c r="C407" s="109"/>
      <c r="D407" s="109"/>
      <c r="E407" s="73">
        <v>10</v>
      </c>
    </row>
    <row r="408" spans="1:7" ht="45">
      <c r="A408" s="19">
        <v>3</v>
      </c>
      <c r="B408" s="114" t="s">
        <v>111</v>
      </c>
      <c r="C408" s="109"/>
      <c r="D408" s="109"/>
      <c r="E408" s="73">
        <v>82</v>
      </c>
      <c r="G408" s="55"/>
    </row>
    <row r="409" spans="1:5" ht="45">
      <c r="A409" s="19">
        <v>4</v>
      </c>
      <c r="B409" s="116" t="s">
        <v>230</v>
      </c>
      <c r="C409" s="109"/>
      <c r="D409" s="109"/>
      <c r="E409" s="73">
        <v>75</v>
      </c>
    </row>
    <row r="410" spans="1:5" ht="18.75" customHeight="1">
      <c r="A410" s="19">
        <v>5</v>
      </c>
      <c r="B410" s="116" t="s">
        <v>242</v>
      </c>
      <c r="C410" s="109"/>
      <c r="D410" s="109"/>
      <c r="E410" s="73">
        <v>30</v>
      </c>
    </row>
    <row r="411" spans="1:5" ht="16.5" customHeight="1">
      <c r="A411" s="19">
        <v>6</v>
      </c>
      <c r="B411" s="116" t="s">
        <v>249</v>
      </c>
      <c r="C411" s="116"/>
      <c r="D411" s="116"/>
      <c r="E411" s="57">
        <v>100</v>
      </c>
    </row>
    <row r="412" spans="1:5" ht="15">
      <c r="A412" s="19">
        <v>7</v>
      </c>
      <c r="B412" s="162" t="s">
        <v>250</v>
      </c>
      <c r="C412" s="162"/>
      <c r="D412" s="162"/>
      <c r="E412" s="73">
        <v>50</v>
      </c>
    </row>
    <row r="413" spans="1:5" ht="15">
      <c r="A413" s="19">
        <v>8</v>
      </c>
      <c r="B413" s="162" t="s">
        <v>251</v>
      </c>
      <c r="C413" s="162"/>
      <c r="D413" s="162"/>
      <c r="E413" s="73">
        <v>50</v>
      </c>
    </row>
    <row r="414" spans="1:5" ht="30">
      <c r="A414" s="19">
        <v>9</v>
      </c>
      <c r="B414" s="163" t="s">
        <v>383</v>
      </c>
      <c r="C414" s="162"/>
      <c r="D414" s="162"/>
      <c r="E414" s="73">
        <v>50</v>
      </c>
    </row>
    <row r="415" spans="1:5" ht="30">
      <c r="A415" s="19">
        <v>10</v>
      </c>
      <c r="B415" s="163" t="s">
        <v>252</v>
      </c>
      <c r="C415" s="162"/>
      <c r="D415" s="162"/>
      <c r="E415" s="73">
        <v>50</v>
      </c>
    </row>
    <row r="416" spans="1:5" ht="30">
      <c r="A416" s="19">
        <v>11</v>
      </c>
      <c r="B416" s="163" t="s">
        <v>277</v>
      </c>
      <c r="C416" s="109"/>
      <c r="D416" s="109"/>
      <c r="E416" s="104">
        <v>62</v>
      </c>
    </row>
    <row r="417" spans="1:5" ht="15">
      <c r="A417" s="19">
        <v>12</v>
      </c>
      <c r="B417" s="167" t="s">
        <v>302</v>
      </c>
      <c r="C417" s="109"/>
      <c r="D417" s="109"/>
      <c r="E417" s="104">
        <v>20</v>
      </c>
    </row>
    <row r="418" spans="1:5" ht="15">
      <c r="A418" s="19">
        <v>13</v>
      </c>
      <c r="B418" s="167" t="s">
        <v>303</v>
      </c>
      <c r="C418" s="109"/>
      <c r="D418" s="109"/>
      <c r="E418" s="104">
        <v>20</v>
      </c>
    </row>
    <row r="419" spans="1:5" ht="15">
      <c r="A419" s="19">
        <v>14</v>
      </c>
      <c r="B419" s="167" t="s">
        <v>305</v>
      </c>
      <c r="C419" s="109"/>
      <c r="D419" s="109"/>
      <c r="E419" s="104">
        <v>20</v>
      </c>
    </row>
    <row r="420" spans="1:5" ht="15">
      <c r="A420" s="19">
        <v>15</v>
      </c>
      <c r="B420" s="167" t="s">
        <v>306</v>
      </c>
      <c r="C420" s="109"/>
      <c r="D420" s="109"/>
      <c r="E420" s="104">
        <v>20</v>
      </c>
    </row>
    <row r="421" spans="1:5" ht="60">
      <c r="A421" s="19">
        <v>16</v>
      </c>
      <c r="B421" s="167" t="s">
        <v>380</v>
      </c>
      <c r="C421" s="109"/>
      <c r="D421" s="109"/>
      <c r="E421" s="104">
        <v>61</v>
      </c>
    </row>
    <row r="422" spans="1:5" ht="30">
      <c r="A422" s="78">
        <v>17</v>
      </c>
      <c r="B422" s="167" t="s">
        <v>401</v>
      </c>
      <c r="C422" s="109"/>
      <c r="D422" s="109"/>
      <c r="E422" s="104">
        <v>50</v>
      </c>
    </row>
    <row r="423" spans="1:5" ht="30">
      <c r="A423" s="78">
        <v>18</v>
      </c>
      <c r="B423" s="167" t="s">
        <v>399</v>
      </c>
      <c r="C423" s="109"/>
      <c r="D423" s="109"/>
      <c r="E423" s="104">
        <v>50</v>
      </c>
    </row>
    <row r="424" spans="1:5" ht="45">
      <c r="A424" s="78">
        <v>19</v>
      </c>
      <c r="B424" s="167" t="s">
        <v>400</v>
      </c>
      <c r="C424" s="109"/>
      <c r="D424" s="109"/>
      <c r="E424" s="104">
        <v>50</v>
      </c>
    </row>
    <row r="425" spans="1:5" ht="30">
      <c r="A425" s="78">
        <v>20</v>
      </c>
      <c r="B425" s="167" t="s">
        <v>402</v>
      </c>
      <c r="C425" s="109"/>
      <c r="D425" s="109"/>
      <c r="E425" s="104">
        <v>100</v>
      </c>
    </row>
  </sheetData>
  <mergeCells count="8">
    <mergeCell ref="C1:E1"/>
    <mergeCell ref="E6:E7"/>
    <mergeCell ref="B4:E4"/>
    <mergeCell ref="B3:E3"/>
    <mergeCell ref="A6:A7"/>
    <mergeCell ref="B6:B7"/>
    <mergeCell ref="C6:C7"/>
    <mergeCell ref="D6:D7"/>
  </mergeCells>
  <printOptions/>
  <pageMargins left="0.36" right="0.37" top="0.4" bottom="0.45" header="0.26" footer="0.32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zoomScale="75" zoomScaleNormal="75" workbookViewId="0" topLeftCell="A1">
      <selection activeCell="E139" sqref="E139"/>
    </sheetView>
  </sheetViews>
  <sheetFormatPr defaultColWidth="9.140625" defaultRowHeight="12.75"/>
  <cols>
    <col min="1" max="1" width="8.00390625" style="120" customWidth="1"/>
    <col min="2" max="2" width="47.00390625" style="120" customWidth="1"/>
    <col min="3" max="3" width="9.8515625" style="120" bestFit="1" customWidth="1"/>
    <col min="4" max="4" width="9.140625" style="120" customWidth="1"/>
    <col min="5" max="5" width="20.421875" style="120" customWidth="1"/>
    <col min="6" max="6" width="10.57421875" style="120" bestFit="1" customWidth="1"/>
    <col min="7" max="16384" width="9.140625" style="120" customWidth="1"/>
  </cols>
  <sheetData>
    <row r="1" spans="1:5" s="127" customFormat="1" ht="15.75">
      <c r="A1" s="195"/>
      <c r="B1" s="195"/>
      <c r="C1" s="196" t="s">
        <v>404</v>
      </c>
      <c r="D1" s="196"/>
      <c r="E1" s="196"/>
    </row>
    <row r="2" spans="1:5" s="127" customFormat="1" ht="15.75">
      <c r="A2" s="195"/>
      <c r="B2" s="195"/>
      <c r="C2" s="126"/>
      <c r="D2" s="126"/>
      <c r="E2" s="126"/>
    </row>
    <row r="3" spans="1:5" s="127" customFormat="1" ht="15.75">
      <c r="A3" s="126"/>
      <c r="B3" s="126"/>
      <c r="C3" s="126"/>
      <c r="D3" s="126"/>
      <c r="E3" s="126"/>
    </row>
    <row r="4" spans="1:5" s="127" customFormat="1" ht="15.75" customHeight="1">
      <c r="A4" s="128"/>
      <c r="B4" s="197" t="s">
        <v>0</v>
      </c>
      <c r="C4" s="197"/>
      <c r="D4" s="197"/>
      <c r="E4" s="197"/>
    </row>
    <row r="5" spans="1:5" s="127" customFormat="1" ht="15">
      <c r="A5" s="128"/>
      <c r="B5" s="194" t="s">
        <v>225</v>
      </c>
      <c r="C5" s="194"/>
      <c r="D5" s="194"/>
      <c r="E5" s="194"/>
    </row>
    <row r="6" spans="1:5" s="127" customFormat="1" ht="15">
      <c r="A6" s="128"/>
      <c r="B6" s="129"/>
      <c r="C6" s="130"/>
      <c r="D6" s="131"/>
      <c r="E6" s="128"/>
    </row>
    <row r="7" spans="1:5" s="127" customFormat="1" ht="15">
      <c r="A7" s="128"/>
      <c r="B7" s="129"/>
      <c r="C7" s="130"/>
      <c r="D7" s="131"/>
      <c r="E7" s="128"/>
    </row>
    <row r="8" spans="1:5" s="127" customFormat="1" ht="15.75" thickBot="1">
      <c r="A8" s="128"/>
      <c r="B8" s="129"/>
      <c r="C8" s="130"/>
      <c r="D8" s="131"/>
      <c r="E8" s="128" t="s">
        <v>166</v>
      </c>
    </row>
    <row r="9" spans="1:5" s="127" customFormat="1" ht="15" customHeight="1">
      <c r="A9" s="186" t="s">
        <v>1</v>
      </c>
      <c r="B9" s="188" t="s">
        <v>2</v>
      </c>
      <c r="C9" s="190" t="s">
        <v>3</v>
      </c>
      <c r="D9" s="192" t="s">
        <v>4</v>
      </c>
      <c r="E9" s="184" t="s">
        <v>165</v>
      </c>
    </row>
    <row r="10" spans="1:5" s="127" customFormat="1" ht="15">
      <c r="A10" s="187"/>
      <c r="B10" s="189"/>
      <c r="C10" s="191"/>
      <c r="D10" s="193"/>
      <c r="E10" s="185"/>
    </row>
    <row r="11" spans="1:5" s="127" customFormat="1" ht="15.75" thickBot="1">
      <c r="A11" s="134">
        <v>0</v>
      </c>
      <c r="B11" s="135">
        <v>1</v>
      </c>
      <c r="C11" s="136">
        <v>2</v>
      </c>
      <c r="D11" s="136">
        <v>3</v>
      </c>
      <c r="E11" s="136">
        <v>4</v>
      </c>
    </row>
    <row r="12" spans="1:5" s="127" customFormat="1" ht="15.75">
      <c r="A12" s="137"/>
      <c r="B12" s="138" t="s">
        <v>5</v>
      </c>
      <c r="C12" s="132"/>
      <c r="D12" s="139"/>
      <c r="E12" s="140">
        <f>E14+E20+E28</f>
        <v>1117</v>
      </c>
    </row>
    <row r="13" spans="1:5" s="127" customFormat="1" ht="15.75">
      <c r="A13" s="141"/>
      <c r="B13" s="142"/>
      <c r="C13" s="123"/>
      <c r="D13" s="124"/>
      <c r="E13" s="143"/>
    </row>
    <row r="14" spans="1:5" s="127" customFormat="1" ht="15.75">
      <c r="A14" s="141"/>
      <c r="B14" s="144" t="s">
        <v>24</v>
      </c>
      <c r="C14" s="123"/>
      <c r="D14" s="124"/>
      <c r="E14" s="143">
        <f>E15</f>
        <v>87</v>
      </c>
    </row>
    <row r="15" spans="1:5" s="127" customFormat="1" ht="31.5">
      <c r="A15" s="141"/>
      <c r="B15" s="122" t="s">
        <v>167</v>
      </c>
      <c r="C15" s="123"/>
      <c r="D15" s="124"/>
      <c r="E15" s="145">
        <f>E16</f>
        <v>87</v>
      </c>
    </row>
    <row r="16" spans="1:5" s="127" customFormat="1" ht="15.75">
      <c r="A16" s="146" t="s">
        <v>8</v>
      </c>
      <c r="B16" s="147" t="s">
        <v>21</v>
      </c>
      <c r="C16" s="123"/>
      <c r="D16" s="124"/>
      <c r="E16" s="145">
        <f>E17</f>
        <v>87</v>
      </c>
    </row>
    <row r="17" spans="1:5" s="127" customFormat="1" ht="15">
      <c r="A17" s="141">
        <v>1</v>
      </c>
      <c r="B17" s="148" t="s">
        <v>168</v>
      </c>
      <c r="C17" s="123" t="s">
        <v>11</v>
      </c>
      <c r="D17" s="124">
        <v>25</v>
      </c>
      <c r="E17" s="125">
        <v>87</v>
      </c>
    </row>
    <row r="18" spans="1:5" s="127" customFormat="1" ht="15">
      <c r="A18" s="141"/>
      <c r="B18" s="148"/>
      <c r="C18" s="123"/>
      <c r="D18" s="124"/>
      <c r="E18" s="125"/>
    </row>
    <row r="19" spans="1:5" s="127" customFormat="1" ht="15.75">
      <c r="A19" s="141"/>
      <c r="B19" s="148"/>
      <c r="C19" s="123"/>
      <c r="D19" s="124"/>
      <c r="E19" s="143"/>
    </row>
    <row r="20" spans="1:5" s="127" customFormat="1" ht="15.75">
      <c r="A20" s="141"/>
      <c r="B20" s="144" t="s">
        <v>169</v>
      </c>
      <c r="C20" s="123"/>
      <c r="D20" s="124"/>
      <c r="E20" s="143">
        <f>E22</f>
        <v>13</v>
      </c>
    </row>
    <row r="21" spans="1:5" s="127" customFormat="1" ht="15.75">
      <c r="A21" s="141"/>
      <c r="B21" s="149" t="s">
        <v>170</v>
      </c>
      <c r="C21" s="123"/>
      <c r="D21" s="124"/>
      <c r="E21" s="145">
        <f>E22</f>
        <v>13</v>
      </c>
    </row>
    <row r="22" spans="1:5" s="127" customFormat="1" ht="15.75">
      <c r="A22" s="146" t="s">
        <v>8</v>
      </c>
      <c r="B22" s="147" t="s">
        <v>21</v>
      </c>
      <c r="C22" s="123"/>
      <c r="D22" s="124"/>
      <c r="E22" s="145">
        <f>E24+E25+E26</f>
        <v>13</v>
      </c>
    </row>
    <row r="23" spans="1:5" s="127" customFormat="1" ht="15.75">
      <c r="A23" s="121"/>
      <c r="B23" s="171" t="s">
        <v>320</v>
      </c>
      <c r="C23" s="123"/>
      <c r="D23" s="124"/>
      <c r="E23" s="145"/>
    </row>
    <row r="24" spans="1:5" s="127" customFormat="1" ht="15">
      <c r="A24" s="141">
        <v>1</v>
      </c>
      <c r="B24" s="148" t="s">
        <v>171</v>
      </c>
      <c r="C24" s="123" t="s">
        <v>11</v>
      </c>
      <c r="D24" s="124">
        <v>1</v>
      </c>
      <c r="E24" s="125">
        <v>5</v>
      </c>
    </row>
    <row r="25" spans="1:5" s="127" customFormat="1" ht="15">
      <c r="A25" s="150">
        <v>2</v>
      </c>
      <c r="B25" s="151" t="s">
        <v>172</v>
      </c>
      <c r="C25" s="123" t="s">
        <v>11</v>
      </c>
      <c r="D25" s="124">
        <v>1</v>
      </c>
      <c r="E25" s="125">
        <v>5</v>
      </c>
    </row>
    <row r="26" spans="1:5" s="127" customFormat="1" ht="15">
      <c r="A26" s="150">
        <v>3</v>
      </c>
      <c r="B26" s="151" t="s">
        <v>173</v>
      </c>
      <c r="C26" s="123" t="s">
        <v>11</v>
      </c>
      <c r="D26" s="124">
        <v>1</v>
      </c>
      <c r="E26" s="125">
        <v>3</v>
      </c>
    </row>
    <row r="27" spans="1:5" s="127" customFormat="1" ht="15">
      <c r="A27" s="150"/>
      <c r="B27" s="151"/>
      <c r="C27" s="123"/>
      <c r="D27" s="124"/>
      <c r="E27" s="125"/>
    </row>
    <row r="28" spans="1:5" s="127" customFormat="1" ht="15.75">
      <c r="A28" s="150"/>
      <c r="B28" s="144" t="s">
        <v>174</v>
      </c>
      <c r="C28" s="133"/>
      <c r="D28" s="152"/>
      <c r="E28" s="153">
        <f>E29+E120</f>
        <v>1017</v>
      </c>
    </row>
    <row r="29" spans="1:5" s="127" customFormat="1" ht="15.75">
      <c r="A29" s="146" t="s">
        <v>8</v>
      </c>
      <c r="B29" s="147" t="s">
        <v>21</v>
      </c>
      <c r="C29" s="133"/>
      <c r="D29" s="152"/>
      <c r="E29" s="154">
        <f>E30+E100</f>
        <v>963</v>
      </c>
    </row>
    <row r="30" spans="1:5" s="127" customFormat="1" ht="15.75">
      <c r="A30" s="146"/>
      <c r="B30" s="149" t="s">
        <v>170</v>
      </c>
      <c r="C30" s="133"/>
      <c r="D30" s="155"/>
      <c r="E30" s="154">
        <f>E32+E65+E97</f>
        <v>719</v>
      </c>
    </row>
    <row r="31" spans="1:5" s="127" customFormat="1" ht="15.75">
      <c r="A31" s="146"/>
      <c r="B31" s="149"/>
      <c r="C31" s="133"/>
      <c r="D31" s="155"/>
      <c r="E31" s="154"/>
    </row>
    <row r="32" spans="1:5" s="127" customFormat="1" ht="47.25">
      <c r="A32" s="146" t="s">
        <v>346</v>
      </c>
      <c r="B32" s="149" t="s">
        <v>175</v>
      </c>
      <c r="C32" s="133"/>
      <c r="D32" s="155"/>
      <c r="E32" s="154">
        <f>E33+E34+E35+E36+E37+E38+E39+E40+E41+E42+E43+E44+E45+E46+E47+E48+E49+E50+E51+E52+E53+E54+E55+E56+E57+E58+E59+E60+E61+E62+E63</f>
        <v>365</v>
      </c>
    </row>
    <row r="33" spans="1:5" s="159" customFormat="1" ht="15">
      <c r="A33" s="156">
        <v>1</v>
      </c>
      <c r="B33" s="157" t="s">
        <v>176</v>
      </c>
      <c r="C33" s="133" t="s">
        <v>11</v>
      </c>
      <c r="D33" s="155">
        <v>3</v>
      </c>
      <c r="E33" s="158">
        <v>14</v>
      </c>
    </row>
    <row r="34" spans="1:5" s="159" customFormat="1" ht="15">
      <c r="A34" s="156">
        <v>2</v>
      </c>
      <c r="B34" s="157" t="s">
        <v>177</v>
      </c>
      <c r="C34" s="133" t="s">
        <v>11</v>
      </c>
      <c r="D34" s="155">
        <v>2</v>
      </c>
      <c r="E34" s="158">
        <v>8</v>
      </c>
    </row>
    <row r="35" spans="1:5" s="159" customFormat="1" ht="15">
      <c r="A35" s="156">
        <v>3</v>
      </c>
      <c r="B35" s="157" t="s">
        <v>178</v>
      </c>
      <c r="C35" s="133" t="s">
        <v>11</v>
      </c>
      <c r="D35" s="155">
        <v>1</v>
      </c>
      <c r="E35" s="158">
        <v>7</v>
      </c>
    </row>
    <row r="36" spans="1:5" s="159" customFormat="1" ht="15">
      <c r="A36" s="156">
        <v>4</v>
      </c>
      <c r="B36" s="157" t="s">
        <v>179</v>
      </c>
      <c r="C36" s="133" t="s">
        <v>11</v>
      </c>
      <c r="D36" s="155">
        <v>4</v>
      </c>
      <c r="E36" s="158">
        <v>18</v>
      </c>
    </row>
    <row r="37" spans="1:5" s="159" customFormat="1" ht="15">
      <c r="A37" s="156">
        <v>5</v>
      </c>
      <c r="B37" s="157" t="s">
        <v>180</v>
      </c>
      <c r="C37" s="133" t="s">
        <v>11</v>
      </c>
      <c r="D37" s="155">
        <v>2</v>
      </c>
      <c r="E37" s="158">
        <v>9</v>
      </c>
    </row>
    <row r="38" spans="1:5" s="159" customFormat="1" ht="15">
      <c r="A38" s="156">
        <v>6</v>
      </c>
      <c r="B38" s="157" t="s">
        <v>181</v>
      </c>
      <c r="C38" s="133" t="s">
        <v>11</v>
      </c>
      <c r="D38" s="155">
        <v>3</v>
      </c>
      <c r="E38" s="158">
        <v>7</v>
      </c>
    </row>
    <row r="39" spans="1:5" s="159" customFormat="1" ht="15">
      <c r="A39" s="156">
        <v>7</v>
      </c>
      <c r="B39" s="157" t="s">
        <v>182</v>
      </c>
      <c r="C39" s="133" t="s">
        <v>11</v>
      </c>
      <c r="D39" s="155">
        <v>3</v>
      </c>
      <c r="E39" s="158">
        <v>8</v>
      </c>
    </row>
    <row r="40" spans="1:5" s="159" customFormat="1" ht="15">
      <c r="A40" s="156">
        <v>8</v>
      </c>
      <c r="B40" s="157" t="s">
        <v>183</v>
      </c>
      <c r="C40" s="133" t="s">
        <v>11</v>
      </c>
      <c r="D40" s="155">
        <v>1</v>
      </c>
      <c r="E40" s="158">
        <v>18</v>
      </c>
    </row>
    <row r="41" spans="1:5" s="159" customFormat="1" ht="15">
      <c r="A41" s="156">
        <v>9</v>
      </c>
      <c r="B41" s="157" t="s">
        <v>184</v>
      </c>
      <c r="C41" s="133" t="s">
        <v>11</v>
      </c>
      <c r="D41" s="155">
        <v>2</v>
      </c>
      <c r="E41" s="158">
        <v>7</v>
      </c>
    </row>
    <row r="42" spans="1:5" s="159" customFormat="1" ht="15">
      <c r="A42" s="156">
        <v>10</v>
      </c>
      <c r="B42" s="157" t="s">
        <v>185</v>
      </c>
      <c r="C42" s="133" t="s">
        <v>11</v>
      </c>
      <c r="D42" s="155">
        <v>1</v>
      </c>
      <c r="E42" s="158">
        <v>2</v>
      </c>
    </row>
    <row r="43" spans="1:5" s="159" customFormat="1" ht="15">
      <c r="A43" s="156">
        <v>11</v>
      </c>
      <c r="B43" s="157" t="s">
        <v>186</v>
      </c>
      <c r="C43" s="133" t="s">
        <v>11</v>
      </c>
      <c r="D43" s="155">
        <v>2</v>
      </c>
      <c r="E43" s="158">
        <v>27</v>
      </c>
    </row>
    <row r="44" spans="1:5" s="159" customFormat="1" ht="15">
      <c r="A44" s="156">
        <v>12</v>
      </c>
      <c r="B44" s="157" t="s">
        <v>187</v>
      </c>
      <c r="C44" s="133" t="s">
        <v>11</v>
      </c>
      <c r="D44" s="155">
        <v>2</v>
      </c>
      <c r="E44" s="158">
        <v>36</v>
      </c>
    </row>
    <row r="45" spans="1:5" s="159" customFormat="1" ht="15">
      <c r="A45" s="156">
        <v>13</v>
      </c>
      <c r="B45" s="157" t="s">
        <v>188</v>
      </c>
      <c r="C45" s="133" t="s">
        <v>11</v>
      </c>
      <c r="D45" s="155">
        <v>1</v>
      </c>
      <c r="E45" s="158">
        <v>9</v>
      </c>
    </row>
    <row r="46" spans="1:5" s="159" customFormat="1" ht="15">
      <c r="A46" s="156">
        <v>14</v>
      </c>
      <c r="B46" s="157" t="s">
        <v>189</v>
      </c>
      <c r="C46" s="133" t="s">
        <v>11</v>
      </c>
      <c r="D46" s="155">
        <v>1</v>
      </c>
      <c r="E46" s="158">
        <v>14</v>
      </c>
    </row>
    <row r="47" spans="1:5" s="159" customFormat="1" ht="15">
      <c r="A47" s="156">
        <v>15</v>
      </c>
      <c r="B47" s="157" t="s">
        <v>190</v>
      </c>
      <c r="C47" s="133" t="s">
        <v>11</v>
      </c>
      <c r="D47" s="155">
        <v>1</v>
      </c>
      <c r="E47" s="158">
        <v>12</v>
      </c>
    </row>
    <row r="48" spans="1:5" s="159" customFormat="1" ht="15">
      <c r="A48" s="156">
        <v>16</v>
      </c>
      <c r="B48" s="157" t="s">
        <v>191</v>
      </c>
      <c r="C48" s="133" t="s">
        <v>11</v>
      </c>
      <c r="D48" s="155">
        <v>1</v>
      </c>
      <c r="E48" s="158">
        <v>14</v>
      </c>
    </row>
    <row r="49" spans="1:5" s="159" customFormat="1" ht="15">
      <c r="A49" s="156">
        <v>17</v>
      </c>
      <c r="B49" s="157" t="s">
        <v>192</v>
      </c>
      <c r="C49" s="133" t="s">
        <v>11</v>
      </c>
      <c r="D49" s="155">
        <v>1</v>
      </c>
      <c r="E49" s="158">
        <v>11</v>
      </c>
    </row>
    <row r="50" spans="1:5" s="159" customFormat="1" ht="15">
      <c r="A50" s="156">
        <v>18</v>
      </c>
      <c r="B50" s="157" t="s">
        <v>193</v>
      </c>
      <c r="C50" s="133" t="s">
        <v>11</v>
      </c>
      <c r="D50" s="155">
        <v>1</v>
      </c>
      <c r="E50" s="158">
        <v>11</v>
      </c>
    </row>
    <row r="51" spans="1:5" s="159" customFormat="1" ht="15">
      <c r="A51" s="156">
        <v>19</v>
      </c>
      <c r="B51" s="157" t="s">
        <v>194</v>
      </c>
      <c r="C51" s="133" t="s">
        <v>11</v>
      </c>
      <c r="D51" s="155">
        <v>1</v>
      </c>
      <c r="E51" s="158">
        <v>7</v>
      </c>
    </row>
    <row r="52" spans="1:5" s="159" customFormat="1" ht="15">
      <c r="A52" s="156">
        <v>20</v>
      </c>
      <c r="B52" s="157" t="s">
        <v>195</v>
      </c>
      <c r="C52" s="133" t="s">
        <v>11</v>
      </c>
      <c r="D52" s="155">
        <v>1</v>
      </c>
      <c r="E52" s="158">
        <v>5</v>
      </c>
    </row>
    <row r="53" spans="1:5" s="159" customFormat="1" ht="30">
      <c r="A53" s="156">
        <v>21</v>
      </c>
      <c r="B53" s="157" t="s">
        <v>196</v>
      </c>
      <c r="C53" s="133" t="s">
        <v>11</v>
      </c>
      <c r="D53" s="155">
        <v>1</v>
      </c>
      <c r="E53" s="158">
        <v>7</v>
      </c>
    </row>
    <row r="54" spans="1:5" s="159" customFormat="1" ht="30">
      <c r="A54" s="156">
        <v>22</v>
      </c>
      <c r="B54" s="157" t="s">
        <v>197</v>
      </c>
      <c r="C54" s="133" t="s">
        <v>11</v>
      </c>
      <c r="D54" s="155">
        <v>2</v>
      </c>
      <c r="E54" s="158">
        <v>5</v>
      </c>
    </row>
    <row r="55" spans="1:5" s="159" customFormat="1" ht="15">
      <c r="A55" s="156">
        <v>23</v>
      </c>
      <c r="B55" s="157" t="s">
        <v>198</v>
      </c>
      <c r="C55" s="133" t="s">
        <v>11</v>
      </c>
      <c r="D55" s="155">
        <v>2</v>
      </c>
      <c r="E55" s="158">
        <v>10</v>
      </c>
    </row>
    <row r="56" spans="1:5" s="159" customFormat="1" ht="15">
      <c r="A56" s="156">
        <v>24</v>
      </c>
      <c r="B56" s="157" t="s">
        <v>199</v>
      </c>
      <c r="C56" s="133" t="s">
        <v>11</v>
      </c>
      <c r="D56" s="155">
        <v>1</v>
      </c>
      <c r="E56" s="158">
        <v>7</v>
      </c>
    </row>
    <row r="57" spans="1:5" s="159" customFormat="1" ht="15">
      <c r="A57" s="156">
        <v>25</v>
      </c>
      <c r="B57" s="157" t="s">
        <v>200</v>
      </c>
      <c r="C57" s="133" t="s">
        <v>11</v>
      </c>
      <c r="D57" s="155">
        <v>2</v>
      </c>
      <c r="E57" s="158">
        <v>14</v>
      </c>
    </row>
    <row r="58" spans="1:5" s="159" customFormat="1" ht="15">
      <c r="A58" s="156">
        <v>26</v>
      </c>
      <c r="B58" s="157" t="s">
        <v>201</v>
      </c>
      <c r="C58" s="133" t="s">
        <v>11</v>
      </c>
      <c r="D58" s="155">
        <v>2</v>
      </c>
      <c r="E58" s="158">
        <v>9</v>
      </c>
    </row>
    <row r="59" spans="1:5" s="159" customFormat="1" ht="15">
      <c r="A59" s="156">
        <v>27</v>
      </c>
      <c r="B59" s="157" t="s">
        <v>202</v>
      </c>
      <c r="C59" s="133" t="s">
        <v>11</v>
      </c>
      <c r="D59" s="155">
        <v>40</v>
      </c>
      <c r="E59" s="158">
        <v>11</v>
      </c>
    </row>
    <row r="60" spans="1:5" s="159" customFormat="1" ht="15">
      <c r="A60" s="156">
        <v>28</v>
      </c>
      <c r="B60" s="157" t="s">
        <v>23</v>
      </c>
      <c r="C60" s="133" t="s">
        <v>11</v>
      </c>
      <c r="D60" s="155">
        <v>7</v>
      </c>
      <c r="E60" s="158">
        <v>31</v>
      </c>
    </row>
    <row r="61" spans="1:5" s="159" customFormat="1" ht="15">
      <c r="A61" s="156">
        <v>29</v>
      </c>
      <c r="B61" s="157" t="s">
        <v>168</v>
      </c>
      <c r="C61" s="133" t="s">
        <v>11</v>
      </c>
      <c r="D61" s="155">
        <v>3</v>
      </c>
      <c r="E61" s="158">
        <v>14</v>
      </c>
    </row>
    <row r="62" spans="1:5" s="159" customFormat="1" ht="15">
      <c r="A62" s="156">
        <v>30</v>
      </c>
      <c r="B62" s="157" t="s">
        <v>203</v>
      </c>
      <c r="C62" s="133" t="s">
        <v>11</v>
      </c>
      <c r="D62" s="155">
        <v>3</v>
      </c>
      <c r="E62" s="158">
        <v>7</v>
      </c>
    </row>
    <row r="63" spans="1:5" s="159" customFormat="1" ht="15">
      <c r="A63" s="156">
        <v>31</v>
      </c>
      <c r="B63" s="157" t="s">
        <v>317</v>
      </c>
      <c r="C63" s="133" t="s">
        <v>11</v>
      </c>
      <c r="D63" s="155">
        <v>1</v>
      </c>
      <c r="E63" s="158">
        <v>6</v>
      </c>
    </row>
    <row r="64" spans="1:5" s="159" customFormat="1" ht="15">
      <c r="A64" s="156"/>
      <c r="B64" s="157"/>
      <c r="C64" s="133"/>
      <c r="D64" s="155"/>
      <c r="E64" s="158"/>
    </row>
    <row r="65" spans="1:5" s="127" customFormat="1" ht="31.5">
      <c r="A65" s="146" t="s">
        <v>347</v>
      </c>
      <c r="B65" s="149" t="s">
        <v>350</v>
      </c>
      <c r="C65" s="133"/>
      <c r="D65" s="155"/>
      <c r="E65" s="154">
        <f>E66+E67+E68+E69+E70+E71+E72+E73+E74+E75+E76+E77+E78+E79+E80+E81+E82+E83+E84+E85+E86+E87+E88+E89+E90+E91+E92+E93+E94+E95</f>
        <v>346</v>
      </c>
    </row>
    <row r="66" spans="1:5" s="127" customFormat="1" ht="15">
      <c r="A66" s="156">
        <v>1</v>
      </c>
      <c r="B66" s="157" t="s">
        <v>205</v>
      </c>
      <c r="C66" s="160" t="s">
        <v>11</v>
      </c>
      <c r="D66" s="161">
        <v>3</v>
      </c>
      <c r="E66" s="158">
        <v>20</v>
      </c>
    </row>
    <row r="67" spans="1:6" s="127" customFormat="1" ht="15">
      <c r="A67" s="156">
        <v>2</v>
      </c>
      <c r="B67" s="157" t="s">
        <v>206</v>
      </c>
      <c r="C67" s="160" t="s">
        <v>11</v>
      </c>
      <c r="D67" s="161">
        <v>2</v>
      </c>
      <c r="E67" s="158">
        <v>15</v>
      </c>
      <c r="F67" s="159"/>
    </row>
    <row r="68" spans="1:5" s="127" customFormat="1" ht="15">
      <c r="A68" s="156">
        <v>3</v>
      </c>
      <c r="B68" s="157" t="s">
        <v>207</v>
      </c>
      <c r="C68" s="160" t="s">
        <v>11</v>
      </c>
      <c r="D68" s="161">
        <v>1</v>
      </c>
      <c r="E68" s="158">
        <v>10</v>
      </c>
    </row>
    <row r="69" spans="1:5" s="127" customFormat="1" ht="15">
      <c r="A69" s="156">
        <v>4</v>
      </c>
      <c r="B69" s="157" t="s">
        <v>307</v>
      </c>
      <c r="C69" s="160" t="s">
        <v>11</v>
      </c>
      <c r="D69" s="161">
        <v>1</v>
      </c>
      <c r="E69" s="158">
        <v>3</v>
      </c>
    </row>
    <row r="70" spans="1:5" s="127" customFormat="1" ht="30">
      <c r="A70" s="156">
        <v>5</v>
      </c>
      <c r="B70" s="157" t="s">
        <v>308</v>
      </c>
      <c r="C70" s="160" t="s">
        <v>11</v>
      </c>
      <c r="D70" s="161">
        <v>1</v>
      </c>
      <c r="E70" s="158">
        <v>3</v>
      </c>
    </row>
    <row r="71" spans="1:5" s="127" customFormat="1" ht="15">
      <c r="A71" s="156">
        <v>6</v>
      </c>
      <c r="B71" s="157" t="s">
        <v>208</v>
      </c>
      <c r="C71" s="160" t="s">
        <v>11</v>
      </c>
      <c r="D71" s="161">
        <v>1</v>
      </c>
      <c r="E71" s="158">
        <v>12</v>
      </c>
    </row>
    <row r="72" spans="1:5" s="127" customFormat="1" ht="15">
      <c r="A72" s="156">
        <v>7</v>
      </c>
      <c r="B72" s="157" t="s">
        <v>209</v>
      </c>
      <c r="C72" s="160" t="s">
        <v>11</v>
      </c>
      <c r="D72" s="161">
        <v>1</v>
      </c>
      <c r="E72" s="158">
        <v>50</v>
      </c>
    </row>
    <row r="73" spans="1:5" s="127" customFormat="1" ht="15">
      <c r="A73" s="156">
        <v>8</v>
      </c>
      <c r="B73" s="157" t="s">
        <v>309</v>
      </c>
      <c r="C73" s="160" t="s">
        <v>11</v>
      </c>
      <c r="D73" s="161">
        <v>1</v>
      </c>
      <c r="E73" s="158">
        <v>3</v>
      </c>
    </row>
    <row r="74" spans="1:5" s="127" customFormat="1" ht="15">
      <c r="A74" s="156">
        <v>9</v>
      </c>
      <c r="B74" s="157" t="s">
        <v>210</v>
      </c>
      <c r="C74" s="160" t="s">
        <v>11</v>
      </c>
      <c r="D74" s="161">
        <v>1</v>
      </c>
      <c r="E74" s="158">
        <v>6</v>
      </c>
    </row>
    <row r="75" spans="1:5" s="127" customFormat="1" ht="15">
      <c r="A75" s="156">
        <v>10</v>
      </c>
      <c r="B75" s="157" t="s">
        <v>211</v>
      </c>
      <c r="C75" s="160" t="s">
        <v>11</v>
      </c>
      <c r="D75" s="161">
        <v>1</v>
      </c>
      <c r="E75" s="158">
        <v>12</v>
      </c>
    </row>
    <row r="76" spans="1:5" s="127" customFormat="1" ht="30">
      <c r="A76" s="156">
        <v>11</v>
      </c>
      <c r="B76" s="157" t="s">
        <v>212</v>
      </c>
      <c r="C76" s="160" t="s">
        <v>11</v>
      </c>
      <c r="D76" s="161">
        <v>1</v>
      </c>
      <c r="E76" s="158">
        <v>23</v>
      </c>
    </row>
    <row r="77" spans="1:5" s="127" customFormat="1" ht="15">
      <c r="A77" s="156">
        <v>12</v>
      </c>
      <c r="B77" s="157" t="s">
        <v>213</v>
      </c>
      <c r="C77" s="160" t="s">
        <v>11</v>
      </c>
      <c r="D77" s="161">
        <v>1</v>
      </c>
      <c r="E77" s="158">
        <v>25</v>
      </c>
    </row>
    <row r="78" spans="1:5" s="127" customFormat="1" ht="15">
      <c r="A78" s="156">
        <v>13</v>
      </c>
      <c r="B78" s="157" t="s">
        <v>214</v>
      </c>
      <c r="C78" s="160" t="s">
        <v>11</v>
      </c>
      <c r="D78" s="161">
        <v>1</v>
      </c>
      <c r="E78" s="158">
        <v>3</v>
      </c>
    </row>
    <row r="79" spans="1:5" s="127" customFormat="1" ht="15">
      <c r="A79" s="156">
        <v>14</v>
      </c>
      <c r="B79" s="157" t="s">
        <v>215</v>
      </c>
      <c r="C79" s="160" t="s">
        <v>11</v>
      </c>
      <c r="D79" s="161">
        <v>1</v>
      </c>
      <c r="E79" s="158">
        <v>16</v>
      </c>
    </row>
    <row r="80" spans="1:5" s="127" customFormat="1" ht="15">
      <c r="A80" s="156">
        <v>15</v>
      </c>
      <c r="B80" s="157" t="s">
        <v>310</v>
      </c>
      <c r="C80" s="160" t="s">
        <v>11</v>
      </c>
      <c r="D80" s="161">
        <v>1</v>
      </c>
      <c r="E80" s="158">
        <v>13</v>
      </c>
    </row>
    <row r="81" spans="1:5" s="127" customFormat="1" ht="15">
      <c r="A81" s="156">
        <v>16</v>
      </c>
      <c r="B81" s="157" t="s">
        <v>216</v>
      </c>
      <c r="C81" s="160" t="s">
        <v>11</v>
      </c>
      <c r="D81" s="161">
        <v>1</v>
      </c>
      <c r="E81" s="158">
        <v>7</v>
      </c>
    </row>
    <row r="82" spans="1:5" s="127" customFormat="1" ht="15">
      <c r="A82" s="156">
        <v>17</v>
      </c>
      <c r="B82" s="157" t="s">
        <v>351</v>
      </c>
      <c r="C82" s="160" t="s">
        <v>11</v>
      </c>
      <c r="D82" s="161">
        <v>1</v>
      </c>
      <c r="E82" s="158">
        <v>6</v>
      </c>
    </row>
    <row r="83" spans="1:5" s="127" customFormat="1" ht="30">
      <c r="A83" s="156">
        <v>18</v>
      </c>
      <c r="B83" s="157" t="s">
        <v>311</v>
      </c>
      <c r="C83" s="160" t="s">
        <v>11</v>
      </c>
      <c r="D83" s="161">
        <v>1</v>
      </c>
      <c r="E83" s="158">
        <v>14</v>
      </c>
    </row>
    <row r="84" spans="1:5" s="127" customFormat="1" ht="15">
      <c r="A84" s="156">
        <v>19</v>
      </c>
      <c r="B84" s="157" t="s">
        <v>217</v>
      </c>
      <c r="C84" s="160" t="s">
        <v>11</v>
      </c>
      <c r="D84" s="161">
        <v>1</v>
      </c>
      <c r="E84" s="158">
        <v>8</v>
      </c>
    </row>
    <row r="85" spans="1:5" s="127" customFormat="1" ht="45">
      <c r="A85" s="156">
        <v>20</v>
      </c>
      <c r="B85" s="157" t="s">
        <v>218</v>
      </c>
      <c r="C85" s="160" t="s">
        <v>11</v>
      </c>
      <c r="D85" s="161">
        <v>1</v>
      </c>
      <c r="E85" s="158">
        <v>15</v>
      </c>
    </row>
    <row r="86" spans="1:5" s="127" customFormat="1" ht="15">
      <c r="A86" s="156">
        <v>21</v>
      </c>
      <c r="B86" s="157" t="s">
        <v>219</v>
      </c>
      <c r="C86" s="160" t="s">
        <v>11</v>
      </c>
      <c r="D86" s="161">
        <v>1</v>
      </c>
      <c r="E86" s="158">
        <v>15</v>
      </c>
    </row>
    <row r="87" spans="1:5" s="127" customFormat="1" ht="15">
      <c r="A87" s="156">
        <v>22</v>
      </c>
      <c r="B87" s="157" t="s">
        <v>312</v>
      </c>
      <c r="C87" s="160" t="s">
        <v>11</v>
      </c>
      <c r="D87" s="161">
        <v>1</v>
      </c>
      <c r="E87" s="158">
        <v>6</v>
      </c>
    </row>
    <row r="88" spans="1:5" s="127" customFormat="1" ht="15">
      <c r="A88" s="156">
        <v>23</v>
      </c>
      <c r="B88" s="157" t="s">
        <v>313</v>
      </c>
      <c r="C88" s="160" t="s">
        <v>11</v>
      </c>
      <c r="D88" s="161">
        <v>1</v>
      </c>
      <c r="E88" s="158">
        <v>7</v>
      </c>
    </row>
    <row r="89" spans="1:5" s="127" customFormat="1" ht="15">
      <c r="A89" s="156">
        <v>24</v>
      </c>
      <c r="B89" s="157" t="s">
        <v>220</v>
      </c>
      <c r="C89" s="160" t="s">
        <v>11</v>
      </c>
      <c r="D89" s="161">
        <v>1</v>
      </c>
      <c r="E89" s="158">
        <v>4</v>
      </c>
    </row>
    <row r="90" spans="1:5" s="127" customFormat="1" ht="15">
      <c r="A90" s="156">
        <v>25</v>
      </c>
      <c r="B90" s="157" t="s">
        <v>221</v>
      </c>
      <c r="C90" s="160" t="s">
        <v>11</v>
      </c>
      <c r="D90" s="161">
        <v>1</v>
      </c>
      <c r="E90" s="158">
        <v>10</v>
      </c>
    </row>
    <row r="91" spans="1:5" s="127" customFormat="1" ht="15">
      <c r="A91" s="156">
        <v>26</v>
      </c>
      <c r="B91" s="157" t="s">
        <v>222</v>
      </c>
      <c r="C91" s="160" t="s">
        <v>11</v>
      </c>
      <c r="D91" s="161">
        <v>1</v>
      </c>
      <c r="E91" s="158">
        <v>3</v>
      </c>
    </row>
    <row r="92" spans="1:5" s="127" customFormat="1" ht="15">
      <c r="A92" s="156">
        <v>27</v>
      </c>
      <c r="B92" s="157" t="s">
        <v>182</v>
      </c>
      <c r="C92" s="160" t="s">
        <v>11</v>
      </c>
      <c r="D92" s="161">
        <v>1</v>
      </c>
      <c r="E92" s="158">
        <v>8</v>
      </c>
    </row>
    <row r="93" spans="1:5" s="127" customFormat="1" ht="30">
      <c r="A93" s="156">
        <v>28</v>
      </c>
      <c r="B93" s="157" t="s">
        <v>352</v>
      </c>
      <c r="C93" s="160" t="s">
        <v>11</v>
      </c>
      <c r="D93" s="161">
        <v>1</v>
      </c>
      <c r="E93" s="158">
        <v>21</v>
      </c>
    </row>
    <row r="94" spans="1:5" s="127" customFormat="1" ht="15">
      <c r="A94" s="156">
        <v>29</v>
      </c>
      <c r="B94" s="157" t="s">
        <v>314</v>
      </c>
      <c r="C94" s="160" t="s">
        <v>11</v>
      </c>
      <c r="D94" s="161">
        <v>1</v>
      </c>
      <c r="E94" s="158">
        <v>5</v>
      </c>
    </row>
    <row r="95" spans="1:5" s="127" customFormat="1" ht="15">
      <c r="A95" s="156">
        <v>30</v>
      </c>
      <c r="B95" s="157" t="s">
        <v>315</v>
      </c>
      <c r="C95" s="160" t="s">
        <v>11</v>
      </c>
      <c r="D95" s="161">
        <v>1</v>
      </c>
      <c r="E95" s="158">
        <v>3</v>
      </c>
    </row>
    <row r="96" spans="1:5" s="127" customFormat="1" ht="15">
      <c r="A96" s="156"/>
      <c r="B96" s="157"/>
      <c r="C96" s="160"/>
      <c r="D96" s="161"/>
      <c r="E96" s="158"/>
    </row>
    <row r="97" spans="1:5" s="170" customFormat="1" ht="63">
      <c r="A97" s="146" t="s">
        <v>348</v>
      </c>
      <c r="B97" s="149" t="s">
        <v>361</v>
      </c>
      <c r="C97" s="168"/>
      <c r="D97" s="169"/>
      <c r="E97" s="154">
        <f>E98+E99</f>
        <v>8</v>
      </c>
    </row>
    <row r="98" spans="1:5" s="127" customFormat="1" ht="15">
      <c r="A98" s="156">
        <v>1</v>
      </c>
      <c r="B98" s="157" t="s">
        <v>318</v>
      </c>
      <c r="C98" s="160" t="s">
        <v>11</v>
      </c>
      <c r="D98" s="161">
        <v>1</v>
      </c>
      <c r="E98" s="158">
        <v>3</v>
      </c>
    </row>
    <row r="99" spans="1:5" s="127" customFormat="1" ht="15">
      <c r="A99" s="156">
        <v>2</v>
      </c>
      <c r="B99" s="157" t="s">
        <v>319</v>
      </c>
      <c r="C99" s="160" t="s">
        <v>11</v>
      </c>
      <c r="D99" s="161">
        <v>1</v>
      </c>
      <c r="E99" s="158">
        <v>5</v>
      </c>
    </row>
    <row r="100" spans="1:5" s="170" customFormat="1" ht="47.25">
      <c r="A100" s="146"/>
      <c r="B100" s="149" t="s">
        <v>330</v>
      </c>
      <c r="C100" s="168"/>
      <c r="D100" s="169"/>
      <c r="E100" s="154">
        <f>E101</f>
        <v>244</v>
      </c>
    </row>
    <row r="101" spans="1:5" s="127" customFormat="1" ht="47.25">
      <c r="A101" s="146" t="s">
        <v>349</v>
      </c>
      <c r="B101" s="149" t="s">
        <v>331</v>
      </c>
      <c r="C101" s="160"/>
      <c r="D101" s="161"/>
      <c r="E101" s="154">
        <f>E102+E103+E104+E105+E106+E107+E108+E109+E110+E111+E112+E113+E114+E115+E116+E117</f>
        <v>244</v>
      </c>
    </row>
    <row r="102" spans="1:5" s="127" customFormat="1" ht="15">
      <c r="A102" s="156">
        <v>1</v>
      </c>
      <c r="B102" s="157" t="s">
        <v>332</v>
      </c>
      <c r="C102" s="160" t="s">
        <v>11</v>
      </c>
      <c r="D102" s="161">
        <v>1</v>
      </c>
      <c r="E102" s="158">
        <v>3</v>
      </c>
    </row>
    <row r="103" spans="1:5" s="127" customFormat="1" ht="15">
      <c r="A103" s="156">
        <v>2</v>
      </c>
      <c r="B103" s="157" t="s">
        <v>333</v>
      </c>
      <c r="C103" s="160" t="s">
        <v>11</v>
      </c>
      <c r="D103" s="161">
        <v>1</v>
      </c>
      <c r="E103" s="158">
        <v>15</v>
      </c>
    </row>
    <row r="104" spans="1:5" s="127" customFormat="1" ht="15">
      <c r="A104" s="156">
        <v>3</v>
      </c>
      <c r="B104" s="157" t="s">
        <v>334</v>
      </c>
      <c r="C104" s="160" t="s">
        <v>11</v>
      </c>
      <c r="D104" s="161">
        <v>1</v>
      </c>
      <c r="E104" s="158">
        <v>7</v>
      </c>
    </row>
    <row r="105" spans="1:5" s="127" customFormat="1" ht="15">
      <c r="A105" s="156">
        <v>4</v>
      </c>
      <c r="B105" s="157" t="s">
        <v>335</v>
      </c>
      <c r="C105" s="160" t="s">
        <v>11</v>
      </c>
      <c r="D105" s="161">
        <v>2</v>
      </c>
      <c r="E105" s="158">
        <v>8</v>
      </c>
    </row>
    <row r="106" spans="1:5" s="127" customFormat="1" ht="15">
      <c r="A106" s="156">
        <v>5</v>
      </c>
      <c r="B106" s="157" t="s">
        <v>336</v>
      </c>
      <c r="C106" s="160" t="s">
        <v>11</v>
      </c>
      <c r="D106" s="161">
        <v>1</v>
      </c>
      <c r="E106" s="158">
        <v>4</v>
      </c>
    </row>
    <row r="107" spans="1:5" s="127" customFormat="1" ht="15">
      <c r="A107" s="156">
        <v>6</v>
      </c>
      <c r="B107" s="157" t="s">
        <v>337</v>
      </c>
      <c r="C107" s="160" t="s">
        <v>11</v>
      </c>
      <c r="D107" s="161">
        <v>3</v>
      </c>
      <c r="E107" s="158">
        <v>13</v>
      </c>
    </row>
    <row r="108" spans="1:5" s="127" customFormat="1" ht="30">
      <c r="A108" s="156">
        <v>7</v>
      </c>
      <c r="B108" s="157" t="s">
        <v>338</v>
      </c>
      <c r="C108" s="160" t="s">
        <v>11</v>
      </c>
      <c r="D108" s="161">
        <v>1</v>
      </c>
      <c r="E108" s="158">
        <v>7</v>
      </c>
    </row>
    <row r="109" spans="1:5" s="127" customFormat="1" ht="15">
      <c r="A109" s="156">
        <v>8</v>
      </c>
      <c r="B109" s="157" t="s">
        <v>339</v>
      </c>
      <c r="C109" s="160" t="s">
        <v>11</v>
      </c>
      <c r="D109" s="161">
        <v>1</v>
      </c>
      <c r="E109" s="158">
        <v>3</v>
      </c>
    </row>
    <row r="110" spans="1:5" s="127" customFormat="1" ht="15">
      <c r="A110" s="156">
        <v>9</v>
      </c>
      <c r="B110" s="157" t="s">
        <v>340</v>
      </c>
      <c r="C110" s="160" t="s">
        <v>11</v>
      </c>
      <c r="D110" s="161">
        <v>2</v>
      </c>
      <c r="E110" s="158">
        <v>4</v>
      </c>
    </row>
    <row r="111" spans="1:5" s="127" customFormat="1" ht="15">
      <c r="A111" s="156">
        <v>10</v>
      </c>
      <c r="B111" s="157" t="s">
        <v>341</v>
      </c>
      <c r="C111" s="160" t="s">
        <v>11</v>
      </c>
      <c r="D111" s="161">
        <v>1</v>
      </c>
      <c r="E111" s="158">
        <v>3</v>
      </c>
    </row>
    <row r="112" spans="1:5" s="127" customFormat="1" ht="15">
      <c r="A112" s="156">
        <v>11</v>
      </c>
      <c r="B112" s="157" t="s">
        <v>342</v>
      </c>
      <c r="C112" s="160" t="s">
        <v>11</v>
      </c>
      <c r="D112" s="161">
        <v>1</v>
      </c>
      <c r="E112" s="158">
        <v>4</v>
      </c>
    </row>
    <row r="113" spans="1:5" s="127" customFormat="1" ht="15">
      <c r="A113" s="156">
        <v>12</v>
      </c>
      <c r="B113" s="157" t="s">
        <v>343</v>
      </c>
      <c r="C113" s="160" t="s">
        <v>11</v>
      </c>
      <c r="D113" s="161">
        <v>1</v>
      </c>
      <c r="E113" s="158">
        <v>8</v>
      </c>
    </row>
    <row r="114" spans="1:5" s="127" customFormat="1" ht="15">
      <c r="A114" s="156">
        <v>13</v>
      </c>
      <c r="B114" s="157" t="s">
        <v>189</v>
      </c>
      <c r="C114" s="160" t="s">
        <v>11</v>
      </c>
      <c r="D114" s="161">
        <v>1</v>
      </c>
      <c r="E114" s="158">
        <v>16</v>
      </c>
    </row>
    <row r="115" spans="1:5" s="127" customFormat="1" ht="30">
      <c r="A115" s="156">
        <v>14</v>
      </c>
      <c r="B115" s="157" t="s">
        <v>344</v>
      </c>
      <c r="C115" s="160" t="s">
        <v>11</v>
      </c>
      <c r="D115" s="161">
        <v>1</v>
      </c>
      <c r="E115" s="158">
        <v>111</v>
      </c>
    </row>
    <row r="116" spans="1:5" s="127" customFormat="1" ht="30">
      <c r="A116" s="156">
        <v>15</v>
      </c>
      <c r="B116" s="157" t="s">
        <v>345</v>
      </c>
      <c r="C116" s="160" t="s">
        <v>11</v>
      </c>
      <c r="D116" s="161">
        <v>1</v>
      </c>
      <c r="E116" s="158">
        <v>22</v>
      </c>
    </row>
    <row r="117" spans="1:5" s="127" customFormat="1" ht="15">
      <c r="A117" s="156">
        <v>16</v>
      </c>
      <c r="B117" s="157" t="s">
        <v>381</v>
      </c>
      <c r="C117" s="160" t="s">
        <v>11</v>
      </c>
      <c r="D117" s="161">
        <v>1</v>
      </c>
      <c r="E117" s="158">
        <v>16</v>
      </c>
    </row>
    <row r="118" spans="1:5" s="127" customFormat="1" ht="15">
      <c r="A118" s="156"/>
      <c r="B118" s="157"/>
      <c r="C118" s="160"/>
      <c r="D118" s="161"/>
      <c r="E118" s="158"/>
    </row>
    <row r="119" spans="1:5" s="127" customFormat="1" ht="15">
      <c r="A119" s="156"/>
      <c r="B119" s="157"/>
      <c r="C119" s="160"/>
      <c r="D119" s="161"/>
      <c r="E119" s="158"/>
    </row>
    <row r="120" spans="1:5" s="127" customFormat="1" ht="15.75">
      <c r="A120" s="146" t="s">
        <v>17</v>
      </c>
      <c r="B120" s="149" t="s">
        <v>71</v>
      </c>
      <c r="C120" s="160"/>
      <c r="D120" s="161"/>
      <c r="E120" s="154">
        <f>E122+E124</f>
        <v>54</v>
      </c>
    </row>
    <row r="121" spans="1:5" s="127" customFormat="1" ht="15.75">
      <c r="A121" s="146"/>
      <c r="B121" s="149" t="s">
        <v>170</v>
      </c>
      <c r="C121" s="160"/>
      <c r="D121" s="161"/>
      <c r="E121" s="154"/>
    </row>
    <row r="122" spans="1:5" s="127" customFormat="1" ht="31.5">
      <c r="A122" s="146"/>
      <c r="B122" s="149" t="s">
        <v>204</v>
      </c>
      <c r="C122" s="160"/>
      <c r="D122" s="161"/>
      <c r="E122" s="154">
        <f>E123</f>
        <v>0</v>
      </c>
    </row>
    <row r="123" spans="1:5" s="127" customFormat="1" ht="15">
      <c r="A123" s="156"/>
      <c r="B123" s="157" t="s">
        <v>78</v>
      </c>
      <c r="C123" s="160" t="s">
        <v>11</v>
      </c>
      <c r="D123" s="161">
        <v>5</v>
      </c>
      <c r="E123" s="158"/>
    </row>
    <row r="124" spans="1:5" s="127" customFormat="1" ht="47.25">
      <c r="A124" s="156"/>
      <c r="B124" s="149" t="s">
        <v>223</v>
      </c>
      <c r="C124" s="160"/>
      <c r="D124" s="161"/>
      <c r="E124" s="154">
        <f>E125+E126</f>
        <v>54</v>
      </c>
    </row>
    <row r="125" spans="1:5" s="127" customFormat="1" ht="30">
      <c r="A125" s="156"/>
      <c r="B125" s="157" t="s">
        <v>224</v>
      </c>
      <c r="C125" s="160" t="s">
        <v>11</v>
      </c>
      <c r="D125" s="161">
        <v>1</v>
      </c>
      <c r="E125" s="158">
        <v>53</v>
      </c>
    </row>
    <row r="126" spans="1:5" s="127" customFormat="1" ht="15">
      <c r="A126" s="156"/>
      <c r="B126" s="157" t="s">
        <v>316</v>
      </c>
      <c r="C126" s="160" t="s">
        <v>11</v>
      </c>
      <c r="D126" s="161">
        <v>1</v>
      </c>
      <c r="E126" s="158">
        <v>1</v>
      </c>
    </row>
  </sheetData>
  <mergeCells count="10">
    <mergeCell ref="B5:E5"/>
    <mergeCell ref="A1:B1"/>
    <mergeCell ref="C1:E1"/>
    <mergeCell ref="A2:B2"/>
    <mergeCell ref="B4:E4"/>
    <mergeCell ref="E9:E10"/>
    <mergeCell ref="A9:A10"/>
    <mergeCell ref="B9:B10"/>
    <mergeCell ref="C9:C10"/>
    <mergeCell ref="D9:D10"/>
  </mergeCells>
  <printOptions/>
  <pageMargins left="0.4" right="0.47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Arcelor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mihai.capota</dc:creator>
  <cp:keywords/>
  <dc:description/>
  <cp:lastModifiedBy>financiar1</cp:lastModifiedBy>
  <cp:lastPrinted>2013-03-11T11:15:32Z</cp:lastPrinted>
  <dcterms:created xsi:type="dcterms:W3CDTF">2012-01-26T08:04:12Z</dcterms:created>
  <dcterms:modified xsi:type="dcterms:W3CDTF">2013-03-11T11:15:40Z</dcterms:modified>
  <cp:category/>
  <cp:version/>
  <cp:contentType/>
  <cp:contentStatus/>
</cp:coreProperties>
</file>