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7835" windowHeight="11730" activeTab="0"/>
  </bookViews>
  <sheets>
    <sheet name="venituri proprii si subventii" sheetId="1" r:id="rId1"/>
    <sheet name="venituri proprii si subventiif" sheetId="2" r:id="rId2"/>
  </sheets>
  <definedNames/>
  <calcPr fullCalcOnLoad="1"/>
</workbook>
</file>

<file path=xl/sharedStrings.xml><?xml version="1.0" encoding="utf-8"?>
<sst xmlns="http://schemas.openxmlformats.org/spreadsheetml/2006/main" count="271" uniqueCount="148">
  <si>
    <t>LISTA</t>
  </si>
  <si>
    <t>Nr.   Crt.</t>
  </si>
  <si>
    <t>Nominalizarea achiziţiilor de bunuri şi a altor cheltuieli de investiţii</t>
  </si>
  <si>
    <t>U.M.</t>
  </si>
  <si>
    <t>Cantitate</t>
  </si>
  <si>
    <t>TOTAL-CAP.C</t>
  </si>
  <si>
    <t>II</t>
  </si>
  <si>
    <t xml:space="preserve">DOTARI INDEPENDENTE </t>
  </si>
  <si>
    <t>buc.</t>
  </si>
  <si>
    <t>IV</t>
  </si>
  <si>
    <t>V</t>
  </si>
  <si>
    <t>DOTARI INDEPENDENTE</t>
  </si>
  <si>
    <t>buc</t>
  </si>
  <si>
    <t>CHELTUIELI DE PROIECTARE</t>
  </si>
  <si>
    <t>Alte cheltuieli asimilate investitiilor</t>
  </si>
  <si>
    <t>CAP .74.02.05-SALUBRITATE</t>
  </si>
  <si>
    <t>ALTE CHELTUIELI  ASIMILATE</t>
  </si>
  <si>
    <t>ALTE CHELTUIELI  ASIMILATE INVESTITIILOR</t>
  </si>
  <si>
    <t>CAP.66.10-SANATATE</t>
  </si>
  <si>
    <t xml:space="preserve"> Spitalul Clinic de Urgenta</t>
  </si>
  <si>
    <t xml:space="preserve">pentru copii Sf.Ioan Galati </t>
  </si>
  <si>
    <t>Aparat sterilizat aer (surse proprii)</t>
  </si>
  <si>
    <t>Spitalul de psihiatrie ,,Elisabeta  Doamna ''</t>
  </si>
  <si>
    <t>Spitalul de psihiatrie ,,Elisabeta Doamna ''</t>
  </si>
  <si>
    <t>CAP.67.10.03-CULTURA,RECREERE</t>
  </si>
  <si>
    <t>RELIGIE</t>
  </si>
  <si>
    <t>TEATRUL DRAMATIC ,,FANI TARDINI'</t>
  </si>
  <si>
    <t>TEATRUL MUZICAL ,,NAE LEONARD''</t>
  </si>
  <si>
    <t>CAP.68.10-ASISTENTA SOCIALA</t>
  </si>
  <si>
    <t>Caminul pentru persoane varstnice ,,Sf.Spiridon''</t>
  </si>
  <si>
    <t>INVESTITIILOR</t>
  </si>
  <si>
    <t>CENTRUL MEDICO-SOCIAL PECHEA</t>
  </si>
  <si>
    <t xml:space="preserve">Buget
2013
</t>
  </si>
  <si>
    <t>pozitiei ,,Dotari si plati proiecte pe anul 2013''-venituri proprii si subventii</t>
  </si>
  <si>
    <t>mii lei</t>
  </si>
  <si>
    <t>Caminul pentru persoane varstnice ,,Stefan cel Mare si Sfant''</t>
  </si>
  <si>
    <t>Server portal</t>
  </si>
  <si>
    <t xml:space="preserve">Server de aplicatie si baze de date </t>
  </si>
  <si>
    <t>Tablete P.C.</t>
  </si>
  <si>
    <t xml:space="preserve">Sasiu </t>
  </si>
  <si>
    <t>Calculator desktop</t>
  </si>
  <si>
    <t>Scanner  A4</t>
  </si>
  <si>
    <t>U.P.C.</t>
  </si>
  <si>
    <t xml:space="preserve">imprimanta laser A4-monocolor retea </t>
  </si>
  <si>
    <t xml:space="preserve">imprimanta laser A3-monocolor duplex, retea </t>
  </si>
  <si>
    <t>Statie imagistica</t>
  </si>
  <si>
    <t>Switch Gigabit Layer 2</t>
  </si>
  <si>
    <t xml:space="preserve">mii lei </t>
  </si>
  <si>
    <t>Sistem informatic Medical si Administrativ Integrat -total, din care:</t>
  </si>
  <si>
    <t>Licente software de baza si software , specializat , SGBD(sistem gestiune baze de date)</t>
  </si>
  <si>
    <t>Implementare Sistem Informatic Medical si Administrativ Integrat</t>
  </si>
  <si>
    <t xml:space="preserve">Programare portal </t>
  </si>
  <si>
    <t xml:space="preserve">Configurare retea si centrul de date </t>
  </si>
  <si>
    <t xml:space="preserve">Instalare, configurare si testare echipamente </t>
  </si>
  <si>
    <t>Lampa scialitica (surse proprii)</t>
  </si>
  <si>
    <t>Masa operatie (surse proprii)</t>
  </si>
  <si>
    <t>Endoscop (surse  proprii)</t>
  </si>
  <si>
    <t>Retea supraveghere video spital (surse proprii)</t>
  </si>
  <si>
    <t>Autoutilitara (surse proprii)</t>
  </si>
  <si>
    <t>Studiu de fezabilitate -Consolidare pavilion psihiatrie III (buget local)</t>
  </si>
  <si>
    <t>Server program informatic  (buget local)</t>
  </si>
  <si>
    <t>Program informatic integrat-modul reteta electronica online si offline (buget local)</t>
  </si>
  <si>
    <t>Program informatic integrat-modul financiar si salarizare (buget local)</t>
  </si>
  <si>
    <t>Licente windows (buget local)</t>
  </si>
  <si>
    <t>Calandru (surse proprii)</t>
  </si>
  <si>
    <t>Spitalul obstetrica -ginecologie ,,Buna Vestire''</t>
  </si>
  <si>
    <t>Mamograf (confinantare buget local)</t>
  </si>
  <si>
    <t>UPS SERVER (buget local)</t>
  </si>
  <si>
    <t>Autocar (buget local)</t>
  </si>
  <si>
    <t>Autoturism 7 locuri (buget local)</t>
  </si>
  <si>
    <t>Schela metalica mobila (buget local)</t>
  </si>
  <si>
    <t>Modernizarea punctului termic -transformare in centrala cu gaze (buget local)</t>
  </si>
  <si>
    <t>Teatrul de vara -scena si corp cladire(buget local)</t>
  </si>
  <si>
    <t>Flaut (buget local)</t>
  </si>
  <si>
    <t>Flaut piccolo (buget local)</t>
  </si>
  <si>
    <t>Oboi (buget local)</t>
  </si>
  <si>
    <t>Corn englez (buget local)</t>
  </si>
  <si>
    <t>Clarinet  LA (buget local)</t>
  </si>
  <si>
    <t>Clarinet  SI b (buget local)</t>
  </si>
  <si>
    <t>Clarinet  piccolo MI b (buget local)</t>
  </si>
  <si>
    <t>Clarinet  bas SI b (buget local)</t>
  </si>
  <si>
    <t>Fagot (buget local)</t>
  </si>
  <si>
    <t>Corn (buget local)</t>
  </si>
  <si>
    <t>Trompeta (buget local)</t>
  </si>
  <si>
    <t>Trombon tenor (buget local)</t>
  </si>
  <si>
    <t>Trombon bas (buget local)</t>
  </si>
  <si>
    <t>Tuba (buget local)</t>
  </si>
  <si>
    <t>Percutie Glockenspiel  (buget local )</t>
  </si>
  <si>
    <t>Percutie tom  (buget local )</t>
  </si>
  <si>
    <t>Percutie xilofon (buget local )</t>
  </si>
  <si>
    <t>Percutie vibrafon  (buget local )</t>
  </si>
  <si>
    <t>Saxofon alto (buget local )</t>
  </si>
  <si>
    <t>Saxofon tenor  (buget local )</t>
  </si>
  <si>
    <t>Contrabas (buget local)</t>
  </si>
  <si>
    <t>Violoncel (buget local )</t>
  </si>
  <si>
    <t>Studiu de fezabilitate-retea electrica(buget local)</t>
  </si>
  <si>
    <t>R.K. -generator electric (buget local)</t>
  </si>
  <si>
    <t>Uscator profesional rufe(buget local)</t>
  </si>
  <si>
    <t>Calandru profesional 1500 MM (buget local)</t>
  </si>
  <si>
    <t>Masina de spalat  profesionala (buget local)</t>
  </si>
  <si>
    <t>Banda de alergare profesionala (buget local)</t>
  </si>
  <si>
    <t>Marmita gaz 100 L (buget local)</t>
  </si>
  <si>
    <t>Hota cubica profesionala (buget local)</t>
  </si>
  <si>
    <t>Sistem  de calcul (buget local)</t>
  </si>
  <si>
    <t>Mobiler inox bucatarie (buget local)</t>
  </si>
  <si>
    <t>Masina de taiat si razuit legume (buget local)</t>
  </si>
  <si>
    <t>Masina de gatit (buget local)</t>
  </si>
  <si>
    <t>Calculator (buget local)</t>
  </si>
  <si>
    <t>Licente (buget local)</t>
  </si>
  <si>
    <t>R.K. Panouri gard (buget local)</t>
  </si>
  <si>
    <t xml:space="preserve">Lista pozitiei ,,Dotari si plati proiecte pe anul 2013''
-venituri proprii si subventii FEN </t>
  </si>
  <si>
    <t>CAP.61.10-POLITIA LOCALA</t>
  </si>
  <si>
    <t>Videocolposcop (buget local)</t>
  </si>
  <si>
    <t>Instalatie producere apa sterila (buget local)</t>
  </si>
  <si>
    <t>Cardiotocograf (buget local)</t>
  </si>
  <si>
    <t>Pupinel (buget local)</t>
  </si>
  <si>
    <t>Microtom (buget local)</t>
  </si>
  <si>
    <t>Microscop laborator (buget local)</t>
  </si>
  <si>
    <t>Monitor functii vitale (buget local)</t>
  </si>
  <si>
    <t>Instalatie frig (buget local)</t>
  </si>
  <si>
    <t>Distilator (buget local)</t>
  </si>
  <si>
    <t>Inpedancephmetru (buget local )</t>
  </si>
  <si>
    <t>Lampa operatie (buget local)</t>
  </si>
  <si>
    <t>Masa operatie (buget local)</t>
  </si>
  <si>
    <t>Etuve (buget local )</t>
  </si>
  <si>
    <t>Unitate mobila de  decontaminare aer  cu plasma (buget local )</t>
  </si>
  <si>
    <t>Etuve (surse proprii)</t>
  </si>
  <si>
    <t>Studiu de fezabilitate-Consolidare pavilion neuropshiatrie infantila (buget local)</t>
  </si>
  <si>
    <t>CAP.65.10-INVATAMANT</t>
  </si>
  <si>
    <t xml:space="preserve">LICEUL TEHNOLOGIC DE MARINA </t>
  </si>
  <si>
    <t>SCOALA   GIMNAZIALA ,,CONSTANTIN GH.MARINESCU''</t>
  </si>
  <si>
    <t>COLEGIUL NATIONAL ,,MIHAIL KOGALNICEANU'' GALATI</t>
  </si>
  <si>
    <t xml:space="preserve">COLEGIUL NATIONAL ,,VASILE ALECSANDRI'' </t>
  </si>
  <si>
    <t>COLEGIUL DE INDUSTRIE ALIMENTARA ,,ELENA DOAMNA ''</t>
  </si>
  <si>
    <t>SCOALA GIMNAZIALA ,,PETRE TUTEA '' GALATI</t>
  </si>
  <si>
    <t>LICEUL TEORETIC ..MIRCEA ELIADE ''GALATI</t>
  </si>
  <si>
    <t xml:space="preserve">SERVICIUL PUBLIC ECOSAL </t>
  </si>
  <si>
    <t>Imprimanta Laser color format A4  (surse proprii)</t>
  </si>
  <si>
    <t>Sistem  de supraveghere video intern (surse proprii)</t>
  </si>
  <si>
    <t>Calculator (surse proprii)</t>
  </si>
  <si>
    <t>Sistem calcul (surse proprii)</t>
  </si>
  <si>
    <t>Linie fabricatie covrigi (surse proprii)</t>
  </si>
  <si>
    <t>Multifunctionala (surse proprii)</t>
  </si>
  <si>
    <t>Leasing auto (surse proprii)</t>
  </si>
  <si>
    <t>Statie  de sortare rampa  (surse proprii)</t>
  </si>
  <si>
    <t>Server (surse proprii)</t>
  </si>
  <si>
    <t>Retea baza de date (buget local)</t>
  </si>
  <si>
    <t xml:space="preserve">Anexa V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</si>
</sst>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.##0"/>
    <numFmt numFmtId="173" formatCode="#,##0.0;[Red]#,##0.0"/>
    <numFmt numFmtId="174" formatCode="#,##0.00;[Red]#,##0.00"/>
    <numFmt numFmtId="175" formatCode="#,##0.0"/>
    <numFmt numFmtId="176" formatCode="#,##0;[Red]#,##0"/>
    <numFmt numFmtId="177" formatCode="_-* #,##0\ _L_E_I_-;\-* #,##0\ _L_E_I_-;_-* &quot;-&quot;\ _L_E_I_-;_-@_-"/>
    <numFmt numFmtId="178" formatCode="_-* #,##0.00\ _L_E_I_-;\-* #,##0.00\ _L_E_I_-;_-* &quot;-&quot;??\ _L_E_I_-;_-@_-"/>
    <numFmt numFmtId="179" formatCode="#,###"/>
    <numFmt numFmtId="180" formatCode="0;[Red]0"/>
    <numFmt numFmtId="181" formatCode="#,##0.\2\5"/>
    <numFmt numFmtId="182" formatCode="#,##0.\8\1\5"/>
    <numFmt numFmtId="183" formatCode="#,##0.000"/>
    <numFmt numFmtId="184" formatCode="#,000.\8\1\5"/>
    <numFmt numFmtId="185" formatCode="0.000.000"/>
    <numFmt numFmtId="186" formatCode="#.##0.00"/>
    <numFmt numFmtId="187" formatCode="0.000"/>
    <numFmt numFmtId="188" formatCode="#,##0.000;[Red]#,##0.000"/>
    <numFmt numFmtId="189" formatCode="0#"/>
    <numFmt numFmtId="190" formatCode="0###"/>
  </numFmts>
  <fonts count="15">
    <font>
      <sz val="10"/>
      <name val="Arial"/>
      <family val="0"/>
    </font>
    <font>
      <u val="single"/>
      <sz val="9"/>
      <color indexed="36"/>
      <name val="Arial CE"/>
      <family val="0"/>
    </font>
    <font>
      <u val="single"/>
      <sz val="9"/>
      <color indexed="12"/>
      <name val="Arial CE"/>
      <family val="0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u val="single"/>
      <sz val="12"/>
      <name val="Arial"/>
      <family val="2"/>
    </font>
    <font>
      <sz val="12"/>
      <name val="Arial CE"/>
      <family val="0"/>
    </font>
    <font>
      <sz val="11"/>
      <name val="Arial CE"/>
      <family val="2"/>
    </font>
    <font>
      <sz val="8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172" fontId="7" fillId="0" borderId="1" xfId="0" applyNumberFormat="1" applyFont="1" applyBorder="1" applyAlignment="1">
      <alignment vertical="top" wrapText="1"/>
    </xf>
    <xf numFmtId="0" fontId="0" fillId="0" borderId="0" xfId="23">
      <alignment/>
      <protection/>
    </xf>
    <xf numFmtId="0" fontId="3" fillId="0" borderId="0" xfId="23" applyFont="1">
      <alignment/>
      <protection/>
    </xf>
    <xf numFmtId="0" fontId="0" fillId="0" borderId="0" xfId="23" applyAlignment="1">
      <alignment horizontal="center"/>
      <protection/>
    </xf>
    <xf numFmtId="0" fontId="0" fillId="0" borderId="0" xfId="23" applyFont="1">
      <alignment/>
      <protection/>
    </xf>
    <xf numFmtId="172" fontId="4" fillId="0" borderId="1" xfId="23" applyNumberFormat="1" applyFont="1" applyBorder="1" applyAlignment="1">
      <alignment horizontal="center" vertical="top"/>
      <protection/>
    </xf>
    <xf numFmtId="1" fontId="4" fillId="0" borderId="2" xfId="23" applyNumberFormat="1" applyFont="1" applyBorder="1" applyAlignment="1">
      <alignment horizontal="center" vertical="top"/>
      <protection/>
    </xf>
    <xf numFmtId="1" fontId="4" fillId="0" borderId="3" xfId="23" applyNumberFormat="1" applyFont="1" applyBorder="1" applyAlignment="1">
      <alignment horizontal="center" vertical="top" wrapText="1"/>
      <protection/>
    </xf>
    <xf numFmtId="1" fontId="4" fillId="0" borderId="3" xfId="23" applyNumberFormat="1" applyFont="1" applyBorder="1" applyAlignment="1">
      <alignment horizontal="center" vertical="top"/>
      <protection/>
    </xf>
    <xf numFmtId="172" fontId="4" fillId="0" borderId="4" xfId="23" applyNumberFormat="1" applyFont="1" applyFill="1" applyBorder="1" applyAlignment="1">
      <alignment vertical="top" wrapText="1"/>
      <protection/>
    </xf>
    <xf numFmtId="172" fontId="7" fillId="0" borderId="4" xfId="23" applyNumberFormat="1" applyFont="1" applyFill="1" applyBorder="1" applyAlignment="1">
      <alignment vertical="top" wrapText="1"/>
      <protection/>
    </xf>
    <xf numFmtId="172" fontId="10" fillId="0" borderId="4" xfId="23" applyNumberFormat="1" applyFont="1" applyFill="1" applyBorder="1" applyAlignment="1">
      <alignment vertical="top" wrapText="1"/>
      <protection/>
    </xf>
    <xf numFmtId="175" fontId="7" fillId="0" borderId="4" xfId="23" applyNumberFormat="1" applyFont="1" applyFill="1" applyBorder="1" applyAlignment="1">
      <alignment vertical="top" wrapText="1"/>
      <protection/>
    </xf>
    <xf numFmtId="0" fontId="0" fillId="0" borderId="1" xfId="23" applyBorder="1">
      <alignment/>
      <protection/>
    </xf>
    <xf numFmtId="172" fontId="6" fillId="0" borderId="4" xfId="23" applyNumberFormat="1" applyFont="1" applyFill="1" applyBorder="1" applyAlignment="1">
      <alignment vertical="top" wrapText="1"/>
      <protection/>
    </xf>
    <xf numFmtId="1" fontId="6" fillId="0" borderId="1" xfId="23" applyNumberFormat="1" applyFont="1" applyFill="1" applyBorder="1" applyAlignment="1">
      <alignment horizontal="right" vertical="top"/>
      <protection/>
    </xf>
    <xf numFmtId="172" fontId="6" fillId="0" borderId="1" xfId="23" applyNumberFormat="1" applyFont="1" applyFill="1" applyBorder="1" applyAlignment="1">
      <alignment horizontal="left" vertical="top" wrapText="1"/>
      <protection/>
    </xf>
    <xf numFmtId="1" fontId="4" fillId="0" borderId="1" xfId="23" applyNumberFormat="1" applyFont="1" applyFill="1" applyBorder="1" applyAlignment="1">
      <alignment horizontal="right" vertical="top"/>
      <protection/>
    </xf>
    <xf numFmtId="176" fontId="6" fillId="0" borderId="1" xfId="23" applyNumberFormat="1" applyFont="1" applyFill="1" applyBorder="1" applyAlignment="1">
      <alignment horizontal="right" vertical="top"/>
      <protection/>
    </xf>
    <xf numFmtId="176" fontId="6" fillId="0" borderId="1" xfId="23" applyNumberFormat="1" applyFont="1" applyFill="1" applyBorder="1" applyAlignment="1">
      <alignment horizontal="left" vertical="top" wrapText="1"/>
      <protection/>
    </xf>
    <xf numFmtId="172" fontId="6" fillId="0" borderId="1" xfId="23" applyNumberFormat="1" applyFont="1" applyFill="1" applyBorder="1" applyAlignment="1">
      <alignment horizontal="left" vertical="top" wrapText="1"/>
      <protection/>
    </xf>
    <xf numFmtId="172" fontId="4" fillId="0" borderId="1" xfId="23" applyNumberFormat="1" applyFont="1" applyFill="1" applyBorder="1" applyAlignment="1">
      <alignment horizontal="left" vertical="top" wrapText="1"/>
      <protection/>
    </xf>
    <xf numFmtId="1" fontId="6" fillId="0" borderId="1" xfId="23" applyNumberFormat="1" applyFont="1" applyFill="1" applyBorder="1" applyAlignment="1">
      <alignment horizontal="right" vertical="top"/>
      <protection/>
    </xf>
    <xf numFmtId="172" fontId="4" fillId="0" borderId="1" xfId="23" applyNumberFormat="1" applyFont="1" applyFill="1" applyBorder="1" applyAlignment="1">
      <alignment vertical="top" wrapText="1"/>
      <protection/>
    </xf>
    <xf numFmtId="172" fontId="6" fillId="0" borderId="1" xfId="23" applyNumberFormat="1" applyFont="1" applyFill="1" applyBorder="1" applyAlignment="1">
      <alignment vertical="top" wrapText="1"/>
      <protection/>
    </xf>
    <xf numFmtId="0" fontId="0" fillId="0" borderId="0" xfId="23" applyFont="1">
      <alignment/>
      <protection/>
    </xf>
    <xf numFmtId="172" fontId="4" fillId="0" borderId="4" xfId="22" applyNumberFormat="1" applyFont="1" applyBorder="1" applyAlignment="1">
      <alignment horizontal="center" vertical="top"/>
      <protection/>
    </xf>
    <xf numFmtId="1" fontId="4" fillId="0" borderId="4" xfId="22" applyNumberFormat="1" applyFont="1" applyBorder="1" applyAlignment="1">
      <alignment horizontal="center" vertical="top"/>
      <protection/>
    </xf>
    <xf numFmtId="174" fontId="6" fillId="0" borderId="4" xfId="22" applyNumberFormat="1" applyFont="1" applyBorder="1" applyAlignment="1">
      <alignment horizontal="right" vertical="top"/>
      <protection/>
    </xf>
    <xf numFmtId="174" fontId="4" fillId="0" borderId="4" xfId="22" applyNumberFormat="1" applyFont="1" applyBorder="1" applyAlignment="1">
      <alignment horizontal="right" vertical="top"/>
      <protection/>
    </xf>
    <xf numFmtId="1" fontId="6" fillId="0" borderId="1" xfId="23" applyNumberFormat="1" applyFont="1" applyBorder="1" applyAlignment="1">
      <alignment horizontal="right" vertical="top"/>
      <protection/>
    </xf>
    <xf numFmtId="172" fontId="6" fillId="0" borderId="1" xfId="23" applyNumberFormat="1" applyFont="1" applyBorder="1" applyAlignment="1">
      <alignment horizontal="left" vertical="top" wrapText="1"/>
      <protection/>
    </xf>
    <xf numFmtId="187" fontId="0" fillId="0" borderId="0" xfId="23" applyNumberFormat="1">
      <alignment/>
      <protection/>
    </xf>
    <xf numFmtId="1" fontId="4" fillId="0" borderId="1" xfId="23" applyNumberFormat="1" applyFont="1" applyBorder="1" applyAlignment="1">
      <alignment horizontal="right" vertical="top"/>
      <protection/>
    </xf>
    <xf numFmtId="172" fontId="7" fillId="0" borderId="1" xfId="23" applyNumberFormat="1" applyFont="1" applyBorder="1" applyAlignment="1">
      <alignment horizontal="left" vertical="top" wrapText="1"/>
      <protection/>
    </xf>
    <xf numFmtId="175" fontId="7" fillId="0" borderId="1" xfId="23" applyNumberFormat="1" applyFont="1" applyFill="1" applyBorder="1" applyAlignment="1">
      <alignment vertical="top" wrapText="1"/>
      <protection/>
    </xf>
    <xf numFmtId="172" fontId="7" fillId="0" borderId="1" xfId="23" applyNumberFormat="1" applyFont="1" applyFill="1" applyBorder="1" applyAlignment="1">
      <alignment vertical="top" wrapText="1"/>
      <protection/>
    </xf>
    <xf numFmtId="175" fontId="6" fillId="0" borderId="1" xfId="23" applyNumberFormat="1" applyFont="1" applyFill="1" applyBorder="1" applyAlignment="1">
      <alignment vertical="top" wrapText="1"/>
      <protection/>
    </xf>
    <xf numFmtId="1" fontId="4" fillId="0" borderId="1" xfId="23" applyNumberFormat="1" applyFont="1" applyFill="1" applyBorder="1" applyAlignment="1">
      <alignment horizontal="right" vertical="top"/>
      <protection/>
    </xf>
    <xf numFmtId="172" fontId="6" fillId="0" borderId="5" xfId="23" applyNumberFormat="1" applyFont="1" applyBorder="1" applyAlignment="1">
      <alignment horizontal="left" vertical="top" wrapText="1"/>
      <protection/>
    </xf>
    <xf numFmtId="174" fontId="6" fillId="0" borderId="1" xfId="23" applyNumberFormat="1" applyFont="1" applyBorder="1" applyAlignment="1">
      <alignment horizontal="right" vertical="top"/>
      <protection/>
    </xf>
    <xf numFmtId="172" fontId="4" fillId="0" borderId="1" xfId="23" applyNumberFormat="1" applyFont="1" applyFill="1" applyBorder="1" applyAlignment="1">
      <alignment horizontal="center" vertical="top"/>
      <protection/>
    </xf>
    <xf numFmtId="1" fontId="4" fillId="0" borderId="6" xfId="23" applyNumberFormat="1" applyFont="1" applyFill="1" applyBorder="1" applyAlignment="1">
      <alignment horizontal="center" vertical="top"/>
      <protection/>
    </xf>
    <xf numFmtId="174" fontId="4" fillId="0" borderId="1" xfId="23" applyNumberFormat="1" applyFont="1" applyFill="1" applyBorder="1" applyAlignment="1">
      <alignment horizontal="right" vertical="top"/>
      <protection/>
    </xf>
    <xf numFmtId="174" fontId="6" fillId="0" borderId="1" xfId="23" applyNumberFormat="1" applyFont="1" applyFill="1" applyBorder="1" applyAlignment="1">
      <alignment horizontal="right" vertical="top"/>
      <protection/>
    </xf>
    <xf numFmtId="0" fontId="7" fillId="0" borderId="1" xfId="23" applyFont="1" applyBorder="1" applyAlignment="1" applyProtection="1">
      <alignment horizontal="left" vertical="top" wrapText="1"/>
      <protection locked="0"/>
    </xf>
    <xf numFmtId="0" fontId="7" fillId="0" borderId="0" xfId="23" applyFont="1" applyBorder="1" applyAlignment="1">
      <alignment vertical="top" wrapText="1"/>
      <protection/>
    </xf>
    <xf numFmtId="172" fontId="6" fillId="0" borderId="1" xfId="23" applyNumberFormat="1" applyFont="1" applyFill="1" applyBorder="1" applyAlignment="1">
      <alignment vertical="top" wrapText="1"/>
      <protection/>
    </xf>
    <xf numFmtId="1" fontId="4" fillId="0" borderId="1" xfId="23" applyNumberFormat="1" applyFont="1" applyBorder="1" applyAlignment="1">
      <alignment horizontal="center" vertical="top"/>
      <protection/>
    </xf>
    <xf numFmtId="172" fontId="4" fillId="0" borderId="1" xfId="23" applyNumberFormat="1" applyFont="1" applyBorder="1" applyAlignment="1">
      <alignment horizontal="left" vertical="top" wrapText="1"/>
      <protection/>
    </xf>
    <xf numFmtId="172" fontId="7" fillId="0" borderId="1" xfId="23" applyNumberFormat="1" applyFont="1" applyBorder="1" applyAlignment="1">
      <alignment horizontal="left" vertical="top" wrapText="1"/>
      <protection/>
    </xf>
    <xf numFmtId="172" fontId="4" fillId="0" borderId="1" xfId="22" applyNumberFormat="1" applyFont="1" applyBorder="1" applyAlignment="1">
      <alignment horizontal="center" vertical="top"/>
      <protection/>
    </xf>
    <xf numFmtId="1" fontId="4" fillId="0" borderId="4" xfId="22" applyNumberFormat="1" applyFont="1" applyBorder="1" applyAlignment="1">
      <alignment horizontal="right" vertical="top"/>
      <protection/>
    </xf>
    <xf numFmtId="1" fontId="6" fillId="0" borderId="1" xfId="22" applyNumberFormat="1" applyFont="1" applyBorder="1" applyAlignment="1">
      <alignment horizontal="right" vertical="top"/>
      <protection/>
    </xf>
    <xf numFmtId="172" fontId="6" fillId="0" borderId="1" xfId="22" applyNumberFormat="1" applyFont="1" applyBorder="1" applyAlignment="1">
      <alignment vertical="top" wrapText="1"/>
      <protection/>
    </xf>
    <xf numFmtId="1" fontId="4" fillId="0" borderId="1" xfId="22" applyNumberFormat="1" applyFont="1" applyBorder="1" applyAlignment="1">
      <alignment horizontal="center" vertical="top"/>
      <protection/>
    </xf>
    <xf numFmtId="174" fontId="6" fillId="0" borderId="1" xfId="22" applyNumberFormat="1" applyFont="1" applyBorder="1" applyAlignment="1">
      <alignment horizontal="right" vertical="top"/>
      <protection/>
    </xf>
    <xf numFmtId="172" fontId="6" fillId="0" borderId="1" xfId="23" applyNumberFormat="1" applyFont="1" applyBorder="1" applyAlignment="1">
      <alignment horizontal="center" vertical="top"/>
      <protection/>
    </xf>
    <xf numFmtId="1" fontId="6" fillId="0" borderId="1" xfId="23" applyNumberFormat="1" applyFont="1" applyBorder="1" applyAlignment="1">
      <alignment horizontal="center" vertical="top"/>
      <protection/>
    </xf>
    <xf numFmtId="1" fontId="4" fillId="0" borderId="4" xfId="23" applyNumberFormat="1" applyFont="1" applyFill="1" applyBorder="1" applyAlignment="1">
      <alignment horizontal="right" vertical="top"/>
      <protection/>
    </xf>
    <xf numFmtId="172" fontId="4" fillId="0" borderId="4" xfId="23" applyNumberFormat="1" applyFont="1" applyFill="1" applyBorder="1" applyAlignment="1">
      <alignment horizontal="left" vertical="top" wrapText="1"/>
      <protection/>
    </xf>
    <xf numFmtId="1" fontId="4" fillId="0" borderId="4" xfId="23" applyNumberFormat="1" applyFont="1" applyFill="1" applyBorder="1" applyAlignment="1">
      <alignment horizontal="right" vertical="top"/>
      <protection/>
    </xf>
    <xf numFmtId="1" fontId="4" fillId="0" borderId="0" xfId="21" applyNumberFormat="1" applyFont="1" applyBorder="1" applyAlignment="1">
      <alignment horizontal="right" vertical="top"/>
      <protection/>
    </xf>
    <xf numFmtId="0" fontId="4" fillId="0" borderId="0" xfId="21" applyFont="1" applyBorder="1" applyAlignment="1">
      <alignment vertical="top" wrapText="1"/>
      <protection/>
    </xf>
    <xf numFmtId="0" fontId="4" fillId="0" borderId="0" xfId="21" applyFont="1" applyBorder="1" applyAlignment="1">
      <alignment horizontal="center" vertical="top"/>
      <protection/>
    </xf>
    <xf numFmtId="1" fontId="4" fillId="0" borderId="0" xfId="21" applyNumberFormat="1" applyFont="1" applyBorder="1" applyAlignment="1">
      <alignment horizontal="center" vertical="top"/>
      <protection/>
    </xf>
    <xf numFmtId="1" fontId="0" fillId="0" borderId="2" xfId="21" applyNumberFormat="1" applyFont="1" applyBorder="1" applyAlignment="1">
      <alignment horizontal="right" vertical="top"/>
      <protection/>
    </xf>
    <xf numFmtId="1" fontId="0" fillId="0" borderId="3" xfId="21" applyNumberFormat="1" applyFont="1" applyBorder="1" applyAlignment="1">
      <alignment horizontal="center" vertical="top" wrapText="1"/>
      <protection/>
    </xf>
    <xf numFmtId="1" fontId="0" fillId="0" borderId="3" xfId="21" applyNumberFormat="1" applyFont="1" applyBorder="1" applyAlignment="1">
      <alignment horizontal="center" vertical="top"/>
      <protection/>
    </xf>
    <xf numFmtId="172" fontId="0" fillId="0" borderId="7" xfId="21" applyNumberFormat="1" applyFont="1" applyFill="1" applyBorder="1" applyAlignment="1">
      <alignment vertical="top" wrapText="1"/>
      <protection/>
    </xf>
    <xf numFmtId="172" fontId="14" fillId="0" borderId="1" xfId="21" applyNumberFormat="1" applyFont="1" applyFill="1" applyBorder="1" applyAlignment="1">
      <alignment vertical="top" wrapText="1"/>
      <protection/>
    </xf>
    <xf numFmtId="172" fontId="9" fillId="0" borderId="1" xfId="21" applyNumberFormat="1" applyFont="1" applyFill="1" applyBorder="1" applyAlignment="1">
      <alignment vertical="top" wrapText="1"/>
      <protection/>
    </xf>
    <xf numFmtId="172" fontId="4" fillId="0" borderId="5" xfId="23" applyNumberFormat="1" applyFont="1" applyFill="1" applyBorder="1" applyAlignment="1">
      <alignment horizontal="left" vertical="top" wrapText="1"/>
      <protection/>
    </xf>
    <xf numFmtId="1" fontId="4" fillId="0" borderId="8" xfId="23" applyNumberFormat="1" applyFont="1" applyFill="1" applyBorder="1" applyAlignment="1">
      <alignment horizontal="right" vertical="top"/>
      <protection/>
    </xf>
    <xf numFmtId="172" fontId="4" fillId="0" borderId="8" xfId="23" applyNumberFormat="1" applyFont="1" applyFill="1" applyBorder="1" applyAlignment="1">
      <alignment vertical="top" wrapText="1"/>
      <protection/>
    </xf>
    <xf numFmtId="1" fontId="4" fillId="0" borderId="1" xfId="23" applyNumberFormat="1" applyFont="1" applyBorder="1" applyAlignment="1">
      <alignment horizontal="right" vertical="top"/>
      <protection/>
    </xf>
    <xf numFmtId="172" fontId="4" fillId="0" borderId="1" xfId="23" applyNumberFormat="1" applyFont="1" applyBorder="1" applyAlignment="1">
      <alignment horizontal="center" vertical="top"/>
      <protection/>
    </xf>
    <xf numFmtId="1" fontId="4" fillId="0" borderId="1" xfId="23" applyNumberFormat="1" applyFont="1" applyBorder="1" applyAlignment="1">
      <alignment horizontal="center" vertical="top"/>
      <protection/>
    </xf>
    <xf numFmtId="4" fontId="7" fillId="0" borderId="1" xfId="23" applyNumberFormat="1" applyFont="1" applyFill="1" applyBorder="1" applyAlignment="1">
      <alignment vertical="top" wrapText="1"/>
      <protection/>
    </xf>
    <xf numFmtId="176" fontId="4" fillId="0" borderId="1" xfId="23" applyNumberFormat="1" applyFont="1" applyFill="1" applyBorder="1" applyAlignment="1">
      <alignment horizontal="right" vertical="top"/>
      <protection/>
    </xf>
    <xf numFmtId="176" fontId="4" fillId="0" borderId="1" xfId="23" applyNumberFormat="1" applyFont="1" applyFill="1" applyBorder="1" applyAlignment="1">
      <alignment horizontal="left" vertical="top" wrapText="1"/>
      <protection/>
    </xf>
    <xf numFmtId="187" fontId="0" fillId="0" borderId="0" xfId="23" applyNumberFormat="1" applyFont="1">
      <alignment/>
      <protection/>
    </xf>
    <xf numFmtId="0" fontId="3" fillId="0" borderId="1" xfId="23" applyFont="1" applyBorder="1">
      <alignment/>
      <protection/>
    </xf>
    <xf numFmtId="0" fontId="0" fillId="0" borderId="1" xfId="23" applyFont="1" applyBorder="1">
      <alignment/>
      <protection/>
    </xf>
    <xf numFmtId="0" fontId="9" fillId="0" borderId="0" xfId="23" applyFont="1">
      <alignment/>
      <protection/>
    </xf>
    <xf numFmtId="1" fontId="7" fillId="0" borderId="1" xfId="23" applyNumberFormat="1" applyFont="1" applyFill="1" applyBorder="1" applyAlignment="1">
      <alignment horizontal="right" vertical="top"/>
      <protection/>
    </xf>
    <xf numFmtId="0" fontId="14" fillId="0" borderId="0" xfId="23" applyFont="1">
      <alignment/>
      <protection/>
    </xf>
    <xf numFmtId="172" fontId="4" fillId="0" borderId="1" xfId="23" applyNumberFormat="1" applyFont="1" applyFill="1" applyBorder="1" applyAlignment="1">
      <alignment horizontal="center" vertical="top" wrapText="1"/>
      <protection/>
    </xf>
    <xf numFmtId="172" fontId="10" fillId="0" borderId="1" xfId="23" applyNumberFormat="1" applyFont="1" applyFill="1" applyBorder="1" applyAlignment="1">
      <alignment horizontal="center" vertical="top" wrapText="1"/>
      <protection/>
    </xf>
    <xf numFmtId="172" fontId="6" fillId="0" borderId="1" xfId="23" applyNumberFormat="1" applyFont="1" applyFill="1" applyBorder="1" applyAlignment="1">
      <alignment horizontal="center" vertical="top" wrapText="1"/>
      <protection/>
    </xf>
    <xf numFmtId="172" fontId="4" fillId="0" borderId="8" xfId="23" applyNumberFormat="1" applyFont="1" applyFill="1" applyBorder="1" applyAlignment="1">
      <alignment horizontal="center" vertical="top" wrapText="1"/>
      <protection/>
    </xf>
    <xf numFmtId="172" fontId="4" fillId="0" borderId="4" xfId="23" applyNumberFormat="1" applyFont="1" applyFill="1" applyBorder="1" applyAlignment="1">
      <alignment horizontal="center" vertical="top" wrapText="1"/>
      <protection/>
    </xf>
    <xf numFmtId="0" fontId="0" fillId="0" borderId="1" xfId="23" applyBorder="1" applyAlignment="1">
      <alignment horizontal="center"/>
      <protection/>
    </xf>
    <xf numFmtId="0" fontId="0" fillId="0" borderId="1" xfId="23" applyFont="1" applyBorder="1" applyAlignment="1">
      <alignment horizontal="center"/>
      <protection/>
    </xf>
    <xf numFmtId="172" fontId="7" fillId="0" borderId="1" xfId="23" applyNumberFormat="1" applyFont="1" applyFill="1" applyBorder="1" applyAlignment="1">
      <alignment horizontal="center" vertical="top" wrapText="1"/>
      <protection/>
    </xf>
    <xf numFmtId="0" fontId="3" fillId="0" borderId="1" xfId="23" applyFont="1" applyBorder="1" applyAlignment="1">
      <alignment horizontal="center"/>
      <protection/>
    </xf>
    <xf numFmtId="1" fontId="4" fillId="0" borderId="1" xfId="23" applyNumberFormat="1" applyFont="1" applyFill="1" applyBorder="1" applyAlignment="1">
      <alignment horizontal="center" vertical="top" wrapText="1"/>
      <protection/>
    </xf>
    <xf numFmtId="1" fontId="10" fillId="0" borderId="1" xfId="23" applyNumberFormat="1" applyFont="1" applyFill="1" applyBorder="1" applyAlignment="1">
      <alignment horizontal="center" vertical="top" wrapText="1"/>
      <protection/>
    </xf>
    <xf numFmtId="1" fontId="6" fillId="0" borderId="1" xfId="23" applyNumberFormat="1" applyFont="1" applyFill="1" applyBorder="1" applyAlignment="1">
      <alignment horizontal="center" vertical="top" wrapText="1"/>
      <protection/>
    </xf>
    <xf numFmtId="1" fontId="4" fillId="0" borderId="8" xfId="23" applyNumberFormat="1" applyFont="1" applyFill="1" applyBorder="1" applyAlignment="1">
      <alignment horizontal="center" vertical="top" wrapText="1"/>
      <protection/>
    </xf>
    <xf numFmtId="1" fontId="4" fillId="0" borderId="4" xfId="23" applyNumberFormat="1" applyFont="1" applyFill="1" applyBorder="1" applyAlignment="1">
      <alignment horizontal="center" vertical="top" wrapText="1"/>
      <protection/>
    </xf>
    <xf numFmtId="174" fontId="6" fillId="0" borderId="1" xfId="23" applyNumberFormat="1" applyFont="1" applyBorder="1" applyAlignment="1">
      <alignment horizontal="center" vertical="top"/>
      <protection/>
    </xf>
    <xf numFmtId="0" fontId="3" fillId="0" borderId="0" xfId="23" applyFont="1" applyAlignment="1">
      <alignment horizontal="right"/>
      <protection/>
    </xf>
    <xf numFmtId="0" fontId="3" fillId="0" borderId="0" xfId="23" applyFont="1" applyAlignment="1">
      <alignment horizontal="center"/>
      <protection/>
    </xf>
    <xf numFmtId="172" fontId="4" fillId="0" borderId="9" xfId="23" applyNumberFormat="1" applyFont="1" applyBorder="1" applyAlignment="1">
      <alignment horizontal="center" vertical="top" wrapText="1"/>
      <protection/>
    </xf>
    <xf numFmtId="172" fontId="4" fillId="0" borderId="7" xfId="23" applyNumberFormat="1" applyFont="1" applyBorder="1" applyAlignment="1">
      <alignment horizontal="center" vertical="top" wrapText="1"/>
      <protection/>
    </xf>
    <xf numFmtId="172" fontId="4" fillId="0" borderId="10" xfId="23" applyNumberFormat="1" applyFont="1" applyBorder="1" applyAlignment="1">
      <alignment horizontal="center" vertical="top" wrapText="1"/>
      <protection/>
    </xf>
    <xf numFmtId="172" fontId="4" fillId="0" borderId="1" xfId="23" applyNumberFormat="1" applyFont="1" applyBorder="1" applyAlignment="1">
      <alignment horizontal="center" vertical="top" wrapText="1"/>
      <protection/>
    </xf>
    <xf numFmtId="172" fontId="4" fillId="0" borderId="10" xfId="23" applyNumberFormat="1" applyFont="1" applyBorder="1" applyAlignment="1">
      <alignment horizontal="center" vertical="top"/>
      <protection/>
    </xf>
    <xf numFmtId="172" fontId="4" fillId="0" borderId="1" xfId="23" applyNumberFormat="1" applyFont="1" applyBorder="1" applyAlignment="1">
      <alignment horizontal="center" vertical="top"/>
      <protection/>
    </xf>
    <xf numFmtId="1" fontId="5" fillId="0" borderId="10" xfId="23" applyNumberFormat="1" applyFont="1" applyBorder="1" applyAlignment="1">
      <alignment horizontal="center" vertical="top" wrapText="1"/>
      <protection/>
    </xf>
    <xf numFmtId="1" fontId="5" fillId="0" borderId="1" xfId="23" applyNumberFormat="1" applyFont="1" applyBorder="1" applyAlignment="1">
      <alignment horizontal="center" vertical="top" wrapText="1"/>
      <protection/>
    </xf>
    <xf numFmtId="0" fontId="3" fillId="0" borderId="0" xfId="0" applyFont="1" applyAlignment="1">
      <alignment horizontal="center"/>
    </xf>
    <xf numFmtId="172" fontId="0" fillId="0" borderId="10" xfId="21" applyNumberFormat="1" applyFont="1" applyBorder="1" applyAlignment="1">
      <alignment horizontal="center" vertical="top" wrapText="1"/>
      <protection/>
    </xf>
    <xf numFmtId="172" fontId="0" fillId="0" borderId="1" xfId="21" applyNumberFormat="1" applyFont="1" applyBorder="1" applyAlignment="1">
      <alignment horizontal="center" vertical="top" wrapText="1"/>
      <protection/>
    </xf>
    <xf numFmtId="0" fontId="3" fillId="0" borderId="0" xfId="21" applyFont="1" applyBorder="1" applyAlignment="1">
      <alignment horizontal="center" vertical="center" wrapText="1"/>
      <protection/>
    </xf>
    <xf numFmtId="0" fontId="3" fillId="0" borderId="0" xfId="23" applyFont="1" applyAlignment="1">
      <alignment horizontal="center" vertical="center"/>
      <protection/>
    </xf>
    <xf numFmtId="172" fontId="0" fillId="0" borderId="9" xfId="21" applyNumberFormat="1" applyFont="1" applyBorder="1" applyAlignment="1">
      <alignment horizontal="center" vertical="top" wrapText="1"/>
      <protection/>
    </xf>
    <xf numFmtId="172" fontId="0" fillId="0" borderId="7" xfId="21" applyNumberFormat="1" applyFont="1" applyBorder="1" applyAlignment="1">
      <alignment horizontal="center" vertical="top" wrapText="1"/>
      <protection/>
    </xf>
    <xf numFmtId="172" fontId="0" fillId="0" borderId="10" xfId="21" applyNumberFormat="1" applyFont="1" applyBorder="1" applyAlignment="1">
      <alignment horizontal="center" vertical="top"/>
      <protection/>
    </xf>
    <xf numFmtId="172" fontId="0" fillId="0" borderId="1" xfId="21" applyNumberFormat="1" applyFont="1" applyBorder="1" applyAlignment="1">
      <alignment horizontal="center" vertical="top"/>
      <protection/>
    </xf>
    <xf numFmtId="1" fontId="0" fillId="0" borderId="10" xfId="21" applyNumberFormat="1" applyFont="1" applyBorder="1" applyAlignment="1">
      <alignment horizontal="center" vertical="top" wrapText="1"/>
      <protection/>
    </xf>
    <xf numFmtId="1" fontId="0" fillId="0" borderId="1" xfId="21" applyNumberFormat="1" applyFont="1" applyBorder="1" applyAlignment="1">
      <alignment horizontal="center" vertical="top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nexa V BUGET LOCAL 2011 " xfId="21"/>
    <cellStyle name="Normal_Anexa V BUGET LOCAL rectificare mai 2011 " xfId="22"/>
    <cellStyle name="Normal_Book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18</xdr:row>
      <xdr:rowOff>0</xdr:rowOff>
    </xdr:from>
    <xdr:ext cx="95250" cy="238125"/>
    <xdr:sp>
      <xdr:nvSpPr>
        <xdr:cNvPr id="1" name="TextBox 1"/>
        <xdr:cNvSpPr txBox="1">
          <a:spLocks noChangeArrowheads="1"/>
        </xdr:cNvSpPr>
      </xdr:nvSpPr>
      <xdr:spPr>
        <a:xfrm>
          <a:off x="2952750" y="3257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685800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76325" y="2076450"/>
          <a:ext cx="3067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    PRIMAR,
                                             ING. DUMITRU NICOLAE
  DIRECTOR  ECONOMIC                        DIRECTOR DIR. GOSP. COMUNALA
          EC. D. STAMATE                                             EC. C. BOISAN 
</a:t>
          </a:r>
        </a:p>
      </xdr:txBody>
    </xdr:sp>
    <xdr:clientData/>
  </xdr:twoCellAnchor>
  <xdr:twoCellAnchor>
    <xdr:from>
      <xdr:col>1</xdr:col>
      <xdr:colOff>1104900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95425" y="2076450"/>
          <a:ext cx="2647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      </a:t>
          </a:r>
        </a:p>
      </xdr:txBody>
    </xdr:sp>
    <xdr:clientData/>
  </xdr:twoCellAnchor>
  <xdr:twoCellAnchor>
    <xdr:from>
      <xdr:col>0</xdr:col>
      <xdr:colOff>152400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2400" y="2076450"/>
          <a:ext cx="399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       
                                                                                                      ing. Pavlenco V.</a:t>
          </a:r>
        </a:p>
      </xdr:txBody>
    </xdr:sp>
    <xdr:clientData/>
  </xdr:twoCellAnchor>
  <xdr:twoCellAnchor>
    <xdr:from>
      <xdr:col>2</xdr:col>
      <xdr:colOff>114300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038475" y="2076450"/>
          <a:ext cx="1104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6" name="TextBox 6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7" name="TextBox 7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1371600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762125" y="2276475"/>
          <a:ext cx="2381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            
             </a:t>
          </a:r>
        </a:p>
      </xdr:txBody>
    </xdr:sp>
    <xdr:clientData/>
  </xdr:twoCellAnchor>
  <xdr:twoCellAnchor>
    <xdr:from>
      <xdr:col>0</xdr:col>
      <xdr:colOff>95250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250" y="2276475"/>
          <a:ext cx="404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               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</a:t>
          </a:r>
        </a:p>
      </xdr:txBody>
    </xdr:sp>
    <xdr:clientData/>
  </xdr:twoCellAnchor>
  <xdr:twoCellAnchor>
    <xdr:from>
      <xdr:col>3</xdr:col>
      <xdr:colOff>152400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686175" y="2276475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</a:t>
          </a:r>
        </a:p>
      </xdr:txBody>
    </xdr:sp>
    <xdr:clientData/>
  </xdr:twoCellAnchor>
  <xdr:twoCellAnchor>
    <xdr:from>
      <xdr:col>1</xdr:col>
      <xdr:colOff>1724025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114550" y="2076450"/>
          <a:ext cx="2028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123825</xdr:colOff>
      <xdr:row>12</xdr:row>
      <xdr:rowOff>0</xdr:rowOff>
    </xdr:from>
    <xdr:ext cx="104775" cy="200025"/>
    <xdr:sp>
      <xdr:nvSpPr>
        <xdr:cNvPr id="12" name="TextBox 12"/>
        <xdr:cNvSpPr txBox="1">
          <a:spLocks noChangeArrowheads="1"/>
        </xdr:cNvSpPr>
      </xdr:nvSpPr>
      <xdr:spPr>
        <a:xfrm>
          <a:off x="3048000" y="2076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12</xdr:row>
      <xdr:rowOff>0</xdr:rowOff>
    </xdr:from>
    <xdr:ext cx="95250" cy="200025"/>
    <xdr:sp>
      <xdr:nvSpPr>
        <xdr:cNvPr id="13" name="TextBox 13"/>
        <xdr:cNvSpPr txBox="1">
          <a:spLocks noChangeArrowheads="1"/>
        </xdr:cNvSpPr>
      </xdr:nvSpPr>
      <xdr:spPr>
        <a:xfrm>
          <a:off x="2952750" y="20764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1104900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495425" y="2076450"/>
          <a:ext cx="2647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      </a:t>
          </a:r>
        </a:p>
      </xdr:txBody>
    </xdr:sp>
    <xdr:clientData/>
  </xdr:twoCellAnchor>
  <xdr:twoCellAnchor>
    <xdr:from>
      <xdr:col>2</xdr:col>
      <xdr:colOff>114300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038475" y="2076450"/>
          <a:ext cx="1104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1371600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762125" y="2076450"/>
          <a:ext cx="2381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            
             </a:t>
          </a:r>
        </a:p>
      </xdr:txBody>
    </xdr:sp>
    <xdr:clientData/>
  </xdr:twoCellAnchor>
  <xdr:twoCellAnchor>
    <xdr:from>
      <xdr:col>1</xdr:col>
      <xdr:colOff>1552575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943100" y="207645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PRIMAR
ing.Dumitru Nicolae</a:t>
          </a:r>
          <a:r>
            <a:rPr lang="en-US" cap="none" sz="12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oneCellAnchor>
    <xdr:from>
      <xdr:col>2</xdr:col>
      <xdr:colOff>123825</xdr:colOff>
      <xdr:row>18</xdr:row>
      <xdr:rowOff>0</xdr:rowOff>
    </xdr:from>
    <xdr:ext cx="104775" cy="190500"/>
    <xdr:sp>
      <xdr:nvSpPr>
        <xdr:cNvPr id="18" name="TextBox 18"/>
        <xdr:cNvSpPr txBox="1">
          <a:spLocks noChangeArrowheads="1"/>
        </xdr:cNvSpPr>
      </xdr:nvSpPr>
      <xdr:spPr>
        <a:xfrm>
          <a:off x="3048000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18</xdr:row>
      <xdr:rowOff>0</xdr:rowOff>
    </xdr:from>
    <xdr:ext cx="95250" cy="190500"/>
    <xdr:sp>
      <xdr:nvSpPr>
        <xdr:cNvPr id="19" name="TextBox 19"/>
        <xdr:cNvSpPr txBox="1">
          <a:spLocks noChangeArrowheads="1"/>
        </xdr:cNvSpPr>
      </xdr:nvSpPr>
      <xdr:spPr>
        <a:xfrm>
          <a:off x="2952750" y="32575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20" name="TextBox 20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21" name="TextBox 21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1371600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762125" y="2276475"/>
          <a:ext cx="2381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            
             </a:t>
          </a:r>
        </a:p>
      </xdr:txBody>
    </xdr:sp>
    <xdr:clientData/>
  </xdr:two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23" name="TextBox 23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24" name="TextBox 24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4143375" y="227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</a:t>
          </a:r>
        </a:p>
      </xdr:txBody>
    </xdr:sp>
    <xdr:clientData/>
  </xdr:two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26" name="TextBox 26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27" name="TextBox 27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123825</xdr:colOff>
      <xdr:row>12</xdr:row>
      <xdr:rowOff>0</xdr:rowOff>
    </xdr:from>
    <xdr:ext cx="104775" cy="0"/>
    <xdr:sp>
      <xdr:nvSpPr>
        <xdr:cNvPr id="28" name="TextBox 28"/>
        <xdr:cNvSpPr txBox="1">
          <a:spLocks noChangeArrowheads="1"/>
        </xdr:cNvSpPr>
      </xdr:nvSpPr>
      <xdr:spPr>
        <a:xfrm>
          <a:off x="3048000" y="20764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12</xdr:row>
      <xdr:rowOff>0</xdr:rowOff>
    </xdr:from>
    <xdr:ext cx="95250" cy="0"/>
    <xdr:sp>
      <xdr:nvSpPr>
        <xdr:cNvPr id="29" name="TextBox 29"/>
        <xdr:cNvSpPr txBox="1">
          <a:spLocks noChangeArrowheads="1"/>
        </xdr:cNvSpPr>
      </xdr:nvSpPr>
      <xdr:spPr>
        <a:xfrm>
          <a:off x="2952750" y="20764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30" name="TextBox 30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31" name="TextBox 31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32" name="TextBox 32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13</xdr:row>
      <xdr:rowOff>0</xdr:rowOff>
    </xdr:from>
    <xdr:to>
      <xdr:col>4</xdr:col>
      <xdr:colOff>371475</xdr:colOff>
      <xdr:row>13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4143375" y="2276475"/>
          <a:ext cx="37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</a:t>
          </a:r>
        </a:p>
      </xdr:txBody>
    </xdr:sp>
    <xdr:clientData/>
  </xdr:two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4" name="TextBox 34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5" name="TextBox 35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36" name="TextBox 36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37" name="TextBox 37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38" name="TextBox 38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39" name="TextBox 39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40" name="TextBox 40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41" name="TextBox 41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4143375" y="227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</a:t>
          </a:r>
        </a:p>
      </xdr:txBody>
    </xdr:sp>
    <xdr:clientData/>
  </xdr:two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43" name="TextBox 43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44" name="TextBox 44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45" name="TextBox 45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46" name="TextBox 46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47" name="TextBox 47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48" name="TextBox 48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49" name="TextBox 49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50" name="TextBox 50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51" name="TextBox 51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52" name="TextBox 52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4143375" y="227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</a:t>
          </a:r>
        </a:p>
      </xdr:txBody>
    </xdr:sp>
    <xdr:clientData/>
  </xdr:two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54" name="TextBox 54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55" name="TextBox 55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56" name="TextBox 56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57" name="TextBox 57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58" name="TextBox 58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59" name="TextBox 59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60" name="TextBox 60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61" name="TextBox 61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62" name="TextBox 62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4143375" y="227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</a:t>
          </a:r>
        </a:p>
      </xdr:txBody>
    </xdr:sp>
    <xdr:clientData/>
  </xdr:two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64" name="TextBox 64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65" name="TextBox 65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66" name="TextBox 66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67" name="TextBox 67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68" name="TextBox 68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69" name="TextBox 69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70" name="TextBox 70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71" name="TextBox 71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72" name="TextBox 72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73" name="TextBox 73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74" name="TextBox 74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75" name="TextBox 75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76" name="TextBox 76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77" name="TextBox 77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78" name="TextBox 78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79" name="TextBox 79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80" name="TextBox 80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81" name="TextBox 81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4143375" y="227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</a:t>
          </a:r>
        </a:p>
      </xdr:txBody>
    </xdr:sp>
    <xdr:clientData/>
  </xdr:two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83" name="TextBox 83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84" name="TextBox 84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85" name="TextBox 85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86" name="TextBox 86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87" name="TextBox 87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88" name="TextBox 88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89" name="TextBox 89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90" name="TextBox 90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91" name="TextBox 91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92" name="TextBox 92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93" name="TextBox 93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94" name="TextBox 94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95" name="TextBox 95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96" name="TextBox 96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97" name="TextBox 97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98" name="TextBox 98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99" name="TextBox 99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100" name="TextBox 100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101" name="TextBox 101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102" name="TextBox 102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103" name="TextBox 103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104" name="TextBox 104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105" name="TextBox 105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13</xdr:row>
      <xdr:rowOff>0</xdr:rowOff>
    </xdr:from>
    <xdr:to>
      <xdr:col>4</xdr:col>
      <xdr:colOff>371475</xdr:colOff>
      <xdr:row>13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4143375" y="2276475"/>
          <a:ext cx="37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</a:t>
          </a:r>
        </a:p>
      </xdr:txBody>
    </xdr:sp>
    <xdr:clientData/>
  </xdr:two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107" name="TextBox 107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108" name="TextBox 108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109" name="TextBox 109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110" name="TextBox 110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111" name="TextBox 111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112" name="TextBox 112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113" name="TextBox 113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114" name="TextBox 114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115" name="TextBox 115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116" name="TextBox 116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117" name="TextBox 117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118" name="TextBox 118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119" name="TextBox 119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120" name="TextBox 120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121" name="TextBox 121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122" name="TextBox 122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123" name="TextBox 123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124" name="TextBox 124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125" name="TextBox 125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126" name="TextBox 126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127" name="TextBox 127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128" name="TextBox 128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129" name="TextBox 129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130" name="TextBox 130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131" name="TextBox 131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132" name="TextBox 132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133" name="TextBox 133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134" name="TextBox 134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135" name="TextBox 135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136" name="TextBox 136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137" name="TextBox 137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138" name="TextBox 138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139" name="TextBox 139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140" name="TextBox 140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141" name="TextBox 141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142" name="TextBox 142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143" name="TextBox 143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144" name="TextBox 144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145" name="TextBox 145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146" name="TextBox 146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147" name="TextBox 147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148" name="TextBox 148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149" name="TextBox 149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150" name="TextBox 150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151" name="TextBox 151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152" name="TextBox 152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153" name="TextBox 153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154" name="TextBox 154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155" name="TextBox 155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156" name="TextBox 156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157" name="TextBox 157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158" name="TextBox 158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159" name="TextBox 159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160" name="TextBox 160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161" name="TextBox 161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162" name="TextBox 162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163" name="TextBox 163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164" name="TextBox 164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165" name="TextBox 165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166" name="TextBox 166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167" name="TextBox 167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168" name="TextBox 168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169" name="TextBox 169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170" name="TextBox 170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171" name="TextBox 171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172" name="TextBox 172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173" name="TextBox 173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174" name="TextBox 174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13</xdr:row>
      <xdr:rowOff>0</xdr:rowOff>
    </xdr:from>
    <xdr:to>
      <xdr:col>4</xdr:col>
      <xdr:colOff>371475</xdr:colOff>
      <xdr:row>13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4143375" y="2276475"/>
          <a:ext cx="37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</a:t>
          </a:r>
        </a:p>
      </xdr:txBody>
    </xdr:sp>
    <xdr:clientData/>
  </xdr:two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176" name="TextBox 176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177" name="TextBox 177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178" name="TextBox 178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179" name="TextBox 179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180" name="TextBox 180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181" name="TextBox 181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182" name="TextBox 182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183" name="TextBox 183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184" name="TextBox 184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185" name="TextBox 185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186" name="TextBox 186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187" name="TextBox 187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188" name="TextBox 188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189" name="TextBox 189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190" name="TextBox 190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191" name="TextBox 191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192" name="TextBox 192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193" name="TextBox 193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194" name="TextBox 194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195" name="TextBox 195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196" name="TextBox 196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197" name="TextBox 197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198" name="TextBox 198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199" name="TextBox 199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200" name="TextBox 200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201" name="TextBox 201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202" name="TextBox 202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203" name="TextBox 203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204" name="TextBox 204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205" name="TextBox 205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206" name="TextBox 206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207" name="TextBox 207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208" name="TextBox 208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209" name="TextBox 209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210" name="TextBox 210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211" name="TextBox 211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212" name="TextBox 212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213" name="TextBox 213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214" name="TextBox 214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215" name="TextBox 215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216" name="TextBox 216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217" name="TextBox 217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218" name="TextBox 218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219" name="TextBox 219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220" name="TextBox 220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221" name="TextBox 221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222" name="TextBox 222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223" name="TextBox 223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224" name="TextBox 224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225" name="TextBox 225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226" name="TextBox 226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227" name="TextBox 227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123825</xdr:colOff>
      <xdr:row>12</xdr:row>
      <xdr:rowOff>0</xdr:rowOff>
    </xdr:from>
    <xdr:ext cx="104775" cy="276225"/>
    <xdr:sp>
      <xdr:nvSpPr>
        <xdr:cNvPr id="228" name="TextBox 228"/>
        <xdr:cNvSpPr txBox="1">
          <a:spLocks noChangeArrowheads="1"/>
        </xdr:cNvSpPr>
      </xdr:nvSpPr>
      <xdr:spPr>
        <a:xfrm>
          <a:off x="3048000" y="20764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12</xdr:row>
      <xdr:rowOff>0</xdr:rowOff>
    </xdr:from>
    <xdr:ext cx="95250" cy="276225"/>
    <xdr:sp>
      <xdr:nvSpPr>
        <xdr:cNvPr id="229" name="TextBox 229"/>
        <xdr:cNvSpPr txBox="1">
          <a:spLocks noChangeArrowheads="1"/>
        </xdr:cNvSpPr>
      </xdr:nvSpPr>
      <xdr:spPr>
        <a:xfrm>
          <a:off x="2952750" y="20764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123825</xdr:colOff>
      <xdr:row>12</xdr:row>
      <xdr:rowOff>0</xdr:rowOff>
    </xdr:from>
    <xdr:ext cx="104775" cy="0"/>
    <xdr:sp>
      <xdr:nvSpPr>
        <xdr:cNvPr id="230" name="TextBox 230"/>
        <xdr:cNvSpPr txBox="1">
          <a:spLocks noChangeArrowheads="1"/>
        </xdr:cNvSpPr>
      </xdr:nvSpPr>
      <xdr:spPr>
        <a:xfrm>
          <a:off x="3048000" y="20764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12</xdr:row>
      <xdr:rowOff>0</xdr:rowOff>
    </xdr:from>
    <xdr:ext cx="95250" cy="0"/>
    <xdr:sp>
      <xdr:nvSpPr>
        <xdr:cNvPr id="231" name="TextBox 231"/>
        <xdr:cNvSpPr txBox="1">
          <a:spLocks noChangeArrowheads="1"/>
        </xdr:cNvSpPr>
      </xdr:nvSpPr>
      <xdr:spPr>
        <a:xfrm>
          <a:off x="2952750" y="20764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123825</xdr:colOff>
      <xdr:row>12</xdr:row>
      <xdr:rowOff>0</xdr:rowOff>
    </xdr:from>
    <xdr:ext cx="104775" cy="276225"/>
    <xdr:sp>
      <xdr:nvSpPr>
        <xdr:cNvPr id="232" name="TextBox 232"/>
        <xdr:cNvSpPr txBox="1">
          <a:spLocks noChangeArrowheads="1"/>
        </xdr:cNvSpPr>
      </xdr:nvSpPr>
      <xdr:spPr>
        <a:xfrm>
          <a:off x="3048000" y="20764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12</xdr:row>
      <xdr:rowOff>0</xdr:rowOff>
    </xdr:from>
    <xdr:ext cx="95250" cy="276225"/>
    <xdr:sp>
      <xdr:nvSpPr>
        <xdr:cNvPr id="233" name="TextBox 233"/>
        <xdr:cNvSpPr txBox="1">
          <a:spLocks noChangeArrowheads="1"/>
        </xdr:cNvSpPr>
      </xdr:nvSpPr>
      <xdr:spPr>
        <a:xfrm>
          <a:off x="2952750" y="20764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66700"/>
    <xdr:sp>
      <xdr:nvSpPr>
        <xdr:cNvPr id="234" name="TextBox 234"/>
        <xdr:cNvSpPr txBox="1">
          <a:spLocks noChangeArrowheads="1"/>
        </xdr:cNvSpPr>
      </xdr:nvSpPr>
      <xdr:spPr>
        <a:xfrm>
          <a:off x="4143375" y="2076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18</xdr:row>
      <xdr:rowOff>0</xdr:rowOff>
    </xdr:from>
    <xdr:ext cx="95250" cy="238125"/>
    <xdr:sp>
      <xdr:nvSpPr>
        <xdr:cNvPr id="235" name="TextBox 235"/>
        <xdr:cNvSpPr txBox="1">
          <a:spLocks noChangeArrowheads="1"/>
        </xdr:cNvSpPr>
      </xdr:nvSpPr>
      <xdr:spPr>
        <a:xfrm>
          <a:off x="2952750" y="3257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685800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36" name="TextBox 236"/>
        <xdr:cNvSpPr txBox="1">
          <a:spLocks noChangeArrowheads="1"/>
        </xdr:cNvSpPr>
      </xdr:nvSpPr>
      <xdr:spPr>
        <a:xfrm>
          <a:off x="1076325" y="2076450"/>
          <a:ext cx="3067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    PRIMAR,
                                             ING. DUMITRU NICOLAE
  DIRECTOR  ECONOMIC                        DIRECTOR DIR. GOSP. COMUNALA
          EC. D. STAMATE                                             EC. C. BOISAN 
</a:t>
          </a:r>
        </a:p>
      </xdr:txBody>
    </xdr:sp>
    <xdr:clientData/>
  </xdr:twoCellAnchor>
  <xdr:twoCellAnchor>
    <xdr:from>
      <xdr:col>1</xdr:col>
      <xdr:colOff>1104900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37" name="TextBox 237"/>
        <xdr:cNvSpPr txBox="1">
          <a:spLocks noChangeArrowheads="1"/>
        </xdr:cNvSpPr>
      </xdr:nvSpPr>
      <xdr:spPr>
        <a:xfrm>
          <a:off x="1495425" y="2076450"/>
          <a:ext cx="2647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      </a:t>
          </a:r>
        </a:p>
      </xdr:txBody>
    </xdr:sp>
    <xdr:clientData/>
  </xdr:twoCellAnchor>
  <xdr:twoCellAnchor>
    <xdr:from>
      <xdr:col>0</xdr:col>
      <xdr:colOff>152400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152400" y="2076450"/>
          <a:ext cx="399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       
                                                                                                      ing. Pavlenco V.</a:t>
          </a:r>
        </a:p>
      </xdr:txBody>
    </xdr:sp>
    <xdr:clientData/>
  </xdr:twoCellAnchor>
  <xdr:twoCellAnchor>
    <xdr:from>
      <xdr:col>2</xdr:col>
      <xdr:colOff>114300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3038475" y="2076450"/>
          <a:ext cx="1104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240" name="TextBox 240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241" name="TextBox 241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1371600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1762125" y="2276475"/>
          <a:ext cx="2381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            
             </a:t>
          </a:r>
        </a:p>
      </xdr:txBody>
    </xdr:sp>
    <xdr:clientData/>
  </xdr:twoCellAnchor>
  <xdr:twoCellAnchor>
    <xdr:from>
      <xdr:col>0</xdr:col>
      <xdr:colOff>95250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3" name="TextBox 243"/>
        <xdr:cNvSpPr txBox="1">
          <a:spLocks noChangeArrowheads="1"/>
        </xdr:cNvSpPr>
      </xdr:nvSpPr>
      <xdr:spPr>
        <a:xfrm>
          <a:off x="95250" y="2276475"/>
          <a:ext cx="404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               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</a:t>
          </a:r>
        </a:p>
      </xdr:txBody>
    </xdr:sp>
    <xdr:clientData/>
  </xdr:twoCellAnchor>
  <xdr:twoCellAnchor>
    <xdr:from>
      <xdr:col>3</xdr:col>
      <xdr:colOff>152400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4" name="TextBox 244"/>
        <xdr:cNvSpPr txBox="1">
          <a:spLocks noChangeArrowheads="1"/>
        </xdr:cNvSpPr>
      </xdr:nvSpPr>
      <xdr:spPr>
        <a:xfrm>
          <a:off x="3686175" y="2276475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</a:t>
          </a:r>
        </a:p>
      </xdr:txBody>
    </xdr:sp>
    <xdr:clientData/>
  </xdr:twoCellAnchor>
  <xdr:twoCellAnchor>
    <xdr:from>
      <xdr:col>1</xdr:col>
      <xdr:colOff>1724025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45" name="TextBox 245"/>
        <xdr:cNvSpPr txBox="1">
          <a:spLocks noChangeArrowheads="1"/>
        </xdr:cNvSpPr>
      </xdr:nvSpPr>
      <xdr:spPr>
        <a:xfrm>
          <a:off x="2114550" y="2076450"/>
          <a:ext cx="2028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123825</xdr:colOff>
      <xdr:row>12</xdr:row>
      <xdr:rowOff>0</xdr:rowOff>
    </xdr:from>
    <xdr:ext cx="104775" cy="200025"/>
    <xdr:sp>
      <xdr:nvSpPr>
        <xdr:cNvPr id="246" name="TextBox 246"/>
        <xdr:cNvSpPr txBox="1">
          <a:spLocks noChangeArrowheads="1"/>
        </xdr:cNvSpPr>
      </xdr:nvSpPr>
      <xdr:spPr>
        <a:xfrm>
          <a:off x="3048000" y="2076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12</xdr:row>
      <xdr:rowOff>0</xdr:rowOff>
    </xdr:from>
    <xdr:ext cx="95250" cy="200025"/>
    <xdr:sp>
      <xdr:nvSpPr>
        <xdr:cNvPr id="247" name="TextBox 247"/>
        <xdr:cNvSpPr txBox="1">
          <a:spLocks noChangeArrowheads="1"/>
        </xdr:cNvSpPr>
      </xdr:nvSpPr>
      <xdr:spPr>
        <a:xfrm>
          <a:off x="2952750" y="20764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1104900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1495425" y="2076450"/>
          <a:ext cx="2647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      </a:t>
          </a:r>
        </a:p>
      </xdr:txBody>
    </xdr:sp>
    <xdr:clientData/>
  </xdr:twoCellAnchor>
  <xdr:twoCellAnchor>
    <xdr:from>
      <xdr:col>2</xdr:col>
      <xdr:colOff>114300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3038475" y="2076450"/>
          <a:ext cx="1104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1371600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1762125" y="2076450"/>
          <a:ext cx="2381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            
             </a:t>
          </a:r>
        </a:p>
      </xdr:txBody>
    </xdr:sp>
    <xdr:clientData/>
  </xdr:twoCellAnchor>
  <xdr:twoCellAnchor>
    <xdr:from>
      <xdr:col>1</xdr:col>
      <xdr:colOff>1552575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1943100" y="207645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PRIMAR
ing.Dumitru Nicolae</a:t>
          </a:r>
          <a:r>
            <a:rPr lang="en-US" cap="none" sz="12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oneCellAnchor>
    <xdr:from>
      <xdr:col>2</xdr:col>
      <xdr:colOff>123825</xdr:colOff>
      <xdr:row>18</xdr:row>
      <xdr:rowOff>0</xdr:rowOff>
    </xdr:from>
    <xdr:ext cx="104775" cy="190500"/>
    <xdr:sp>
      <xdr:nvSpPr>
        <xdr:cNvPr id="252" name="TextBox 252"/>
        <xdr:cNvSpPr txBox="1">
          <a:spLocks noChangeArrowheads="1"/>
        </xdr:cNvSpPr>
      </xdr:nvSpPr>
      <xdr:spPr>
        <a:xfrm>
          <a:off x="3048000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18</xdr:row>
      <xdr:rowOff>0</xdr:rowOff>
    </xdr:from>
    <xdr:ext cx="95250" cy="190500"/>
    <xdr:sp>
      <xdr:nvSpPr>
        <xdr:cNvPr id="253" name="TextBox 253"/>
        <xdr:cNvSpPr txBox="1">
          <a:spLocks noChangeArrowheads="1"/>
        </xdr:cNvSpPr>
      </xdr:nvSpPr>
      <xdr:spPr>
        <a:xfrm>
          <a:off x="2952750" y="32575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254" name="TextBox 254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255" name="TextBox 255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1371600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56" name="TextBox 256"/>
        <xdr:cNvSpPr txBox="1">
          <a:spLocks noChangeArrowheads="1"/>
        </xdr:cNvSpPr>
      </xdr:nvSpPr>
      <xdr:spPr>
        <a:xfrm>
          <a:off x="1762125" y="2276475"/>
          <a:ext cx="2381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            
             </a:t>
          </a:r>
        </a:p>
      </xdr:txBody>
    </xdr:sp>
    <xdr:clientData/>
  </xdr:two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257" name="TextBox 257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258" name="TextBox 258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4143375" y="227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</a:t>
          </a:r>
        </a:p>
      </xdr:txBody>
    </xdr:sp>
    <xdr:clientData/>
  </xdr:two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260" name="TextBox 260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261" name="TextBox 261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123825</xdr:colOff>
      <xdr:row>12</xdr:row>
      <xdr:rowOff>0</xdr:rowOff>
    </xdr:from>
    <xdr:ext cx="104775" cy="0"/>
    <xdr:sp>
      <xdr:nvSpPr>
        <xdr:cNvPr id="262" name="TextBox 262"/>
        <xdr:cNvSpPr txBox="1">
          <a:spLocks noChangeArrowheads="1"/>
        </xdr:cNvSpPr>
      </xdr:nvSpPr>
      <xdr:spPr>
        <a:xfrm>
          <a:off x="3048000" y="20764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12</xdr:row>
      <xdr:rowOff>0</xdr:rowOff>
    </xdr:from>
    <xdr:ext cx="95250" cy="0"/>
    <xdr:sp>
      <xdr:nvSpPr>
        <xdr:cNvPr id="263" name="TextBox 263"/>
        <xdr:cNvSpPr txBox="1">
          <a:spLocks noChangeArrowheads="1"/>
        </xdr:cNvSpPr>
      </xdr:nvSpPr>
      <xdr:spPr>
        <a:xfrm>
          <a:off x="2952750" y="20764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264" name="TextBox 264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265" name="TextBox 265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266" name="TextBox 266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13</xdr:row>
      <xdr:rowOff>0</xdr:rowOff>
    </xdr:from>
    <xdr:to>
      <xdr:col>4</xdr:col>
      <xdr:colOff>371475</xdr:colOff>
      <xdr:row>13</xdr:row>
      <xdr:rowOff>0</xdr:rowOff>
    </xdr:to>
    <xdr:sp>
      <xdr:nvSpPr>
        <xdr:cNvPr id="267" name="TextBox 267"/>
        <xdr:cNvSpPr txBox="1">
          <a:spLocks noChangeArrowheads="1"/>
        </xdr:cNvSpPr>
      </xdr:nvSpPr>
      <xdr:spPr>
        <a:xfrm>
          <a:off x="4143375" y="2276475"/>
          <a:ext cx="37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</a:t>
          </a:r>
        </a:p>
      </xdr:txBody>
    </xdr:sp>
    <xdr:clientData/>
  </xdr:two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268" name="TextBox 268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269" name="TextBox 269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270" name="TextBox 270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271" name="TextBox 271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272" name="TextBox 272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273" name="TextBox 273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274" name="TextBox 274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275" name="TextBox 275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76" name="TextBox 276"/>
        <xdr:cNvSpPr txBox="1">
          <a:spLocks noChangeArrowheads="1"/>
        </xdr:cNvSpPr>
      </xdr:nvSpPr>
      <xdr:spPr>
        <a:xfrm>
          <a:off x="4143375" y="227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</a:t>
          </a:r>
        </a:p>
      </xdr:txBody>
    </xdr:sp>
    <xdr:clientData/>
  </xdr:two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277" name="TextBox 277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278" name="TextBox 278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279" name="TextBox 279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280" name="TextBox 280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281" name="TextBox 281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282" name="TextBox 282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283" name="TextBox 283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284" name="TextBox 284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285" name="TextBox 285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286" name="TextBox 286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87" name="TextBox 287"/>
        <xdr:cNvSpPr txBox="1">
          <a:spLocks noChangeArrowheads="1"/>
        </xdr:cNvSpPr>
      </xdr:nvSpPr>
      <xdr:spPr>
        <a:xfrm>
          <a:off x="4143375" y="227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</a:t>
          </a:r>
        </a:p>
      </xdr:txBody>
    </xdr:sp>
    <xdr:clientData/>
  </xdr:two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288" name="TextBox 288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289" name="TextBox 289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290" name="TextBox 290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291" name="TextBox 291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292" name="TextBox 292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293" name="TextBox 293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294" name="TextBox 294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295" name="TextBox 295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296" name="TextBox 296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97" name="TextBox 297"/>
        <xdr:cNvSpPr txBox="1">
          <a:spLocks noChangeArrowheads="1"/>
        </xdr:cNvSpPr>
      </xdr:nvSpPr>
      <xdr:spPr>
        <a:xfrm>
          <a:off x="4143375" y="227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</a:t>
          </a:r>
        </a:p>
      </xdr:txBody>
    </xdr:sp>
    <xdr:clientData/>
  </xdr:two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298" name="TextBox 298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299" name="TextBox 299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300" name="TextBox 300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01" name="TextBox 301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02" name="TextBox 302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03" name="TextBox 303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04" name="TextBox 304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05" name="TextBox 305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06" name="TextBox 306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07" name="TextBox 307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08" name="TextBox 308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09" name="TextBox 309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10" name="TextBox 310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11" name="TextBox 311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12" name="TextBox 312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313" name="TextBox 313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314" name="TextBox 314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315" name="TextBox 315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16" name="TextBox 316"/>
        <xdr:cNvSpPr txBox="1">
          <a:spLocks noChangeArrowheads="1"/>
        </xdr:cNvSpPr>
      </xdr:nvSpPr>
      <xdr:spPr>
        <a:xfrm>
          <a:off x="4143375" y="227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</a:t>
          </a:r>
        </a:p>
      </xdr:txBody>
    </xdr:sp>
    <xdr:clientData/>
  </xdr:two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17" name="TextBox 317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18" name="TextBox 318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19" name="TextBox 319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20" name="TextBox 320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21" name="TextBox 321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22" name="TextBox 322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23" name="TextBox 323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24" name="TextBox 324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25" name="TextBox 325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26" name="TextBox 326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27" name="TextBox 327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28" name="TextBox 328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329" name="TextBox 329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330" name="TextBox 330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331" name="TextBox 331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332" name="TextBox 332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333" name="TextBox 333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334" name="TextBox 334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335" name="TextBox 335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336" name="TextBox 336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337" name="TextBox 337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338" name="TextBox 338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339" name="TextBox 339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13</xdr:row>
      <xdr:rowOff>0</xdr:rowOff>
    </xdr:from>
    <xdr:to>
      <xdr:col>4</xdr:col>
      <xdr:colOff>371475</xdr:colOff>
      <xdr:row>13</xdr:row>
      <xdr:rowOff>0</xdr:rowOff>
    </xdr:to>
    <xdr:sp>
      <xdr:nvSpPr>
        <xdr:cNvPr id="340" name="TextBox 340"/>
        <xdr:cNvSpPr txBox="1">
          <a:spLocks noChangeArrowheads="1"/>
        </xdr:cNvSpPr>
      </xdr:nvSpPr>
      <xdr:spPr>
        <a:xfrm>
          <a:off x="4143375" y="2276475"/>
          <a:ext cx="37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</a:t>
          </a:r>
        </a:p>
      </xdr:txBody>
    </xdr:sp>
    <xdr:clientData/>
  </xdr:two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41" name="TextBox 341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42" name="TextBox 342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343" name="TextBox 343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344" name="TextBox 344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345" name="TextBox 345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346" name="TextBox 346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347" name="TextBox 347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348" name="TextBox 348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349" name="TextBox 349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350" name="TextBox 350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51" name="TextBox 351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52" name="TextBox 352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353" name="TextBox 353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354" name="TextBox 354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355" name="TextBox 355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356" name="TextBox 356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357" name="TextBox 357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358" name="TextBox 358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359" name="TextBox 359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360" name="TextBox 360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61" name="TextBox 361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62" name="TextBox 362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363" name="TextBox 363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364" name="TextBox 364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365" name="TextBox 365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366" name="TextBox 366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367" name="TextBox 367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368" name="TextBox 368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369" name="TextBox 369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370" name="TextBox 370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71" name="TextBox 371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72" name="TextBox 372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73" name="TextBox 373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74" name="TextBox 374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75" name="TextBox 375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76" name="TextBox 376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77" name="TextBox 377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78" name="TextBox 378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79" name="TextBox 379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80" name="TextBox 380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81" name="TextBox 381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82" name="TextBox 382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383" name="TextBox 383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384" name="TextBox 384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385" name="TextBox 385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86" name="TextBox 386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87" name="TextBox 387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88" name="TextBox 388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89" name="TextBox 389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90" name="TextBox 390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91" name="TextBox 391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92" name="TextBox 392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93" name="TextBox 393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94" name="TextBox 394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95" name="TextBox 395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96" name="TextBox 396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397" name="TextBox 397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398" name="TextBox 398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399" name="TextBox 399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400" name="TextBox 400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401" name="TextBox 401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402" name="TextBox 402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403" name="TextBox 403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404" name="TextBox 404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405" name="TextBox 405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406" name="TextBox 406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407" name="TextBox 407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408" name="TextBox 408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13</xdr:row>
      <xdr:rowOff>0</xdr:rowOff>
    </xdr:from>
    <xdr:to>
      <xdr:col>4</xdr:col>
      <xdr:colOff>371475</xdr:colOff>
      <xdr:row>13</xdr:row>
      <xdr:rowOff>0</xdr:rowOff>
    </xdr:to>
    <xdr:sp>
      <xdr:nvSpPr>
        <xdr:cNvPr id="409" name="TextBox 409"/>
        <xdr:cNvSpPr txBox="1">
          <a:spLocks noChangeArrowheads="1"/>
        </xdr:cNvSpPr>
      </xdr:nvSpPr>
      <xdr:spPr>
        <a:xfrm>
          <a:off x="4143375" y="2276475"/>
          <a:ext cx="37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          </a:t>
          </a:r>
        </a:p>
      </xdr:txBody>
    </xdr:sp>
    <xdr:clientData/>
  </xdr:two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410" name="TextBox 410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411" name="TextBox 411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412" name="TextBox 412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413" name="TextBox 413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414" name="TextBox 414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415" name="TextBox 415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416" name="TextBox 416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417" name="TextBox 417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418" name="TextBox 418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419" name="TextBox 419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420" name="TextBox 420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421" name="TextBox 421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422" name="TextBox 422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423" name="TextBox 423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424" name="TextBox 424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425" name="TextBox 425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426" name="TextBox 426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427" name="TextBox 427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428" name="TextBox 428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429" name="TextBox 429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430" name="TextBox 430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431" name="TextBox 431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432" name="TextBox 432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433" name="TextBox 433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434" name="TextBox 434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435" name="TextBox 435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436" name="TextBox 436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437" name="TextBox 437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438" name="TextBox 438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190500"/>
    <xdr:sp>
      <xdr:nvSpPr>
        <xdr:cNvPr id="439" name="TextBox 439"/>
        <xdr:cNvSpPr txBox="1">
          <a:spLocks noChangeArrowheads="1"/>
        </xdr:cNvSpPr>
      </xdr:nvSpPr>
      <xdr:spPr>
        <a:xfrm>
          <a:off x="4143375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440" name="TextBox 440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441" name="TextBox 441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442" name="TextBox 442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443" name="TextBox 443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444" name="TextBox 444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445" name="TextBox 445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446" name="TextBox 446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447" name="TextBox 447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448" name="TextBox 448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449" name="TextBox 449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450" name="TextBox 450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451" name="TextBox 451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452" name="TextBox 452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38125"/>
    <xdr:sp>
      <xdr:nvSpPr>
        <xdr:cNvPr id="453" name="TextBox 453"/>
        <xdr:cNvSpPr txBox="1">
          <a:spLocks noChangeArrowheads="1"/>
        </xdr:cNvSpPr>
      </xdr:nvSpPr>
      <xdr:spPr>
        <a:xfrm>
          <a:off x="4143375" y="32575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04775" cy="276225"/>
    <xdr:sp>
      <xdr:nvSpPr>
        <xdr:cNvPr id="454" name="TextBox 454"/>
        <xdr:cNvSpPr txBox="1">
          <a:spLocks noChangeArrowheads="1"/>
        </xdr:cNvSpPr>
      </xdr:nvSpPr>
      <xdr:spPr>
        <a:xfrm>
          <a:off x="4143375" y="32575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455" name="TextBox 455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456" name="TextBox 456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457" name="TextBox 457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458" name="TextBox 458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459" name="TextBox 459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460" name="TextBox 460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400050"/>
    <xdr:sp>
      <xdr:nvSpPr>
        <xdr:cNvPr id="461" name="TextBox 461"/>
        <xdr:cNvSpPr txBox="1">
          <a:spLocks noChangeArrowheads="1"/>
        </xdr:cNvSpPr>
      </xdr:nvSpPr>
      <xdr:spPr>
        <a:xfrm>
          <a:off x="4143375" y="2076450"/>
          <a:ext cx="104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123825</xdr:colOff>
      <xdr:row>12</xdr:row>
      <xdr:rowOff>0</xdr:rowOff>
    </xdr:from>
    <xdr:ext cx="104775" cy="295275"/>
    <xdr:sp>
      <xdr:nvSpPr>
        <xdr:cNvPr id="462" name="TextBox 462"/>
        <xdr:cNvSpPr txBox="1">
          <a:spLocks noChangeArrowheads="1"/>
        </xdr:cNvSpPr>
      </xdr:nvSpPr>
      <xdr:spPr>
        <a:xfrm>
          <a:off x="3048000" y="20764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12</xdr:row>
      <xdr:rowOff>0</xdr:rowOff>
    </xdr:from>
    <xdr:ext cx="95250" cy="295275"/>
    <xdr:sp>
      <xdr:nvSpPr>
        <xdr:cNvPr id="463" name="TextBox 463"/>
        <xdr:cNvSpPr txBox="1">
          <a:spLocks noChangeArrowheads="1"/>
        </xdr:cNvSpPr>
      </xdr:nvSpPr>
      <xdr:spPr>
        <a:xfrm>
          <a:off x="2952750" y="20764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123825</xdr:colOff>
      <xdr:row>12</xdr:row>
      <xdr:rowOff>0</xdr:rowOff>
    </xdr:from>
    <xdr:ext cx="104775" cy="0"/>
    <xdr:sp>
      <xdr:nvSpPr>
        <xdr:cNvPr id="464" name="TextBox 464"/>
        <xdr:cNvSpPr txBox="1">
          <a:spLocks noChangeArrowheads="1"/>
        </xdr:cNvSpPr>
      </xdr:nvSpPr>
      <xdr:spPr>
        <a:xfrm>
          <a:off x="3048000" y="20764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12</xdr:row>
      <xdr:rowOff>0</xdr:rowOff>
    </xdr:from>
    <xdr:ext cx="95250" cy="0"/>
    <xdr:sp>
      <xdr:nvSpPr>
        <xdr:cNvPr id="465" name="TextBox 465"/>
        <xdr:cNvSpPr txBox="1">
          <a:spLocks noChangeArrowheads="1"/>
        </xdr:cNvSpPr>
      </xdr:nvSpPr>
      <xdr:spPr>
        <a:xfrm>
          <a:off x="2952750" y="20764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123825</xdr:colOff>
      <xdr:row>12</xdr:row>
      <xdr:rowOff>0</xdr:rowOff>
    </xdr:from>
    <xdr:ext cx="104775" cy="276225"/>
    <xdr:sp>
      <xdr:nvSpPr>
        <xdr:cNvPr id="466" name="TextBox 466"/>
        <xdr:cNvSpPr txBox="1">
          <a:spLocks noChangeArrowheads="1"/>
        </xdr:cNvSpPr>
      </xdr:nvSpPr>
      <xdr:spPr>
        <a:xfrm>
          <a:off x="3048000" y="20764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12</xdr:row>
      <xdr:rowOff>0</xdr:rowOff>
    </xdr:from>
    <xdr:ext cx="95250" cy="276225"/>
    <xdr:sp>
      <xdr:nvSpPr>
        <xdr:cNvPr id="467" name="TextBox 467"/>
        <xdr:cNvSpPr txBox="1">
          <a:spLocks noChangeArrowheads="1"/>
        </xdr:cNvSpPr>
      </xdr:nvSpPr>
      <xdr:spPr>
        <a:xfrm>
          <a:off x="2952750" y="20764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04775" cy="266700"/>
    <xdr:sp>
      <xdr:nvSpPr>
        <xdr:cNvPr id="468" name="TextBox 468"/>
        <xdr:cNvSpPr txBox="1">
          <a:spLocks noChangeArrowheads="1"/>
        </xdr:cNvSpPr>
      </xdr:nvSpPr>
      <xdr:spPr>
        <a:xfrm>
          <a:off x="4143375" y="20764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0"/>
  <sheetViews>
    <sheetView tabSelected="1" zoomScale="75" zoomScaleNormal="75" workbookViewId="0" topLeftCell="A1">
      <selection activeCell="H44" sqref="H44"/>
    </sheetView>
  </sheetViews>
  <sheetFormatPr defaultColWidth="9.140625" defaultRowHeight="12.75"/>
  <cols>
    <col min="1" max="1" width="6.00390625" style="2" customWidth="1"/>
    <col min="2" max="2" width="54.140625" style="2" customWidth="1"/>
    <col min="3" max="3" width="7.140625" style="2" customWidth="1"/>
    <col min="4" max="4" width="9.140625" style="2" customWidth="1"/>
    <col min="5" max="5" width="16.57421875" style="2" customWidth="1"/>
    <col min="6" max="6" width="9.140625" style="2" customWidth="1"/>
    <col min="7" max="7" width="14.00390625" style="2" bestFit="1" customWidth="1"/>
    <col min="8" max="16384" width="9.140625" style="2" customWidth="1"/>
  </cols>
  <sheetData>
    <row r="1" spans="2:5" ht="12.75">
      <c r="B1" s="3"/>
      <c r="C1" s="103" t="s">
        <v>147</v>
      </c>
      <c r="D1" s="103"/>
      <c r="E1" s="103"/>
    </row>
    <row r="2" spans="2:5" ht="12.75">
      <c r="B2" s="3"/>
      <c r="D2" s="4"/>
      <c r="E2" s="4"/>
    </row>
    <row r="3" spans="2:5" ht="12.75">
      <c r="B3" s="3"/>
      <c r="D3" s="4"/>
      <c r="E3" s="4"/>
    </row>
    <row r="5" spans="2:5" ht="12.75">
      <c r="B5" s="104" t="s">
        <v>0</v>
      </c>
      <c r="C5" s="104"/>
      <c r="D5" s="104"/>
      <c r="E5" s="104"/>
    </row>
    <row r="6" spans="1:5" ht="12.75">
      <c r="A6" s="104" t="s">
        <v>33</v>
      </c>
      <c r="B6" s="104"/>
      <c r="C6" s="104"/>
      <c r="D6" s="104"/>
      <c r="E6" s="104"/>
    </row>
    <row r="8" ht="13.5" thickBot="1">
      <c r="E8" s="5" t="s">
        <v>34</v>
      </c>
    </row>
    <row r="9" spans="1:5" ht="12.75" customHeight="1">
      <c r="A9" s="105" t="s">
        <v>1</v>
      </c>
      <c r="B9" s="107" t="s">
        <v>2</v>
      </c>
      <c r="C9" s="109" t="s">
        <v>3</v>
      </c>
      <c r="D9" s="111" t="s">
        <v>4</v>
      </c>
      <c r="E9" s="107" t="s">
        <v>32</v>
      </c>
    </row>
    <row r="10" spans="1:5" ht="18" customHeight="1">
      <c r="A10" s="106"/>
      <c r="B10" s="108"/>
      <c r="C10" s="110"/>
      <c r="D10" s="112"/>
      <c r="E10" s="108"/>
    </row>
    <row r="11" spans="1:5" ht="15.75" thickBot="1">
      <c r="A11" s="7">
        <v>0</v>
      </c>
      <c r="B11" s="8">
        <v>1</v>
      </c>
      <c r="C11" s="9">
        <v>2</v>
      </c>
      <c r="D11" s="9">
        <v>3</v>
      </c>
      <c r="E11" s="9">
        <v>4</v>
      </c>
    </row>
    <row r="12" spans="1:5" ht="15.75">
      <c r="A12" s="10"/>
      <c r="B12" s="11" t="s">
        <v>5</v>
      </c>
      <c r="C12" s="12"/>
      <c r="D12" s="13"/>
      <c r="E12" s="13">
        <f>E14+E18+E37+E89+E126+E153</f>
        <v>4843</v>
      </c>
    </row>
    <row r="13" spans="1:5" ht="15.75">
      <c r="A13" s="10"/>
      <c r="B13" s="11"/>
      <c r="C13" s="12"/>
      <c r="D13" s="13"/>
      <c r="E13" s="13"/>
    </row>
    <row r="14" spans="1:5" ht="15.75">
      <c r="A14" s="10"/>
      <c r="B14" s="11" t="s">
        <v>111</v>
      </c>
      <c r="C14" s="12"/>
      <c r="D14" s="13"/>
      <c r="E14" s="13">
        <f>E15</f>
        <v>15</v>
      </c>
    </row>
    <row r="15" spans="1:5" ht="15.75">
      <c r="A15" s="16" t="s">
        <v>6</v>
      </c>
      <c r="B15" s="17" t="s">
        <v>7</v>
      </c>
      <c r="C15" s="12"/>
      <c r="D15" s="13"/>
      <c r="E15" s="13">
        <f>E16</f>
        <v>15</v>
      </c>
    </row>
    <row r="16" spans="1:5" s="26" customFormat="1" ht="15">
      <c r="A16" s="18">
        <v>1</v>
      </c>
      <c r="B16" s="22" t="s">
        <v>146</v>
      </c>
      <c r="C16" s="88" t="s">
        <v>8</v>
      </c>
      <c r="D16" s="97">
        <v>1</v>
      </c>
      <c r="E16" s="24">
        <v>15</v>
      </c>
    </row>
    <row r="17" spans="1:5" s="26" customFormat="1" ht="15">
      <c r="A17" s="18"/>
      <c r="B17" s="22"/>
      <c r="C17" s="88"/>
      <c r="D17" s="97"/>
      <c r="E17" s="24"/>
    </row>
    <row r="18" spans="1:5" s="85" customFormat="1" ht="15.75">
      <c r="A18" s="11"/>
      <c r="B18" s="11" t="s">
        <v>128</v>
      </c>
      <c r="C18" s="89"/>
      <c r="D18" s="98"/>
      <c r="E18" s="37">
        <f>E19</f>
        <v>83</v>
      </c>
    </row>
    <row r="19" spans="1:5" s="26" customFormat="1" ht="15.75">
      <c r="A19" s="16" t="s">
        <v>6</v>
      </c>
      <c r="B19" s="17" t="s">
        <v>7</v>
      </c>
      <c r="C19" s="88"/>
      <c r="D19" s="97"/>
      <c r="E19" s="25">
        <f>E20+E22+E24+E26+E28+E30+E32</f>
        <v>83</v>
      </c>
    </row>
    <row r="20" spans="1:5" s="3" customFormat="1" ht="15.75">
      <c r="A20" s="23"/>
      <c r="B20" s="21" t="s">
        <v>129</v>
      </c>
      <c r="C20" s="90"/>
      <c r="D20" s="99"/>
      <c r="E20" s="25">
        <f>E21</f>
        <v>3</v>
      </c>
    </row>
    <row r="21" spans="1:5" s="26" customFormat="1" ht="15">
      <c r="A21" s="18">
        <v>1</v>
      </c>
      <c r="B21" s="22" t="s">
        <v>137</v>
      </c>
      <c r="C21" s="88" t="s">
        <v>8</v>
      </c>
      <c r="D21" s="97">
        <v>1</v>
      </c>
      <c r="E21" s="24">
        <v>3</v>
      </c>
    </row>
    <row r="22" spans="1:5" s="26" customFormat="1" ht="31.5">
      <c r="A22" s="18"/>
      <c r="B22" s="21" t="s">
        <v>130</v>
      </c>
      <c r="C22" s="88"/>
      <c r="D22" s="97"/>
      <c r="E22" s="25">
        <f>E23</f>
        <v>23</v>
      </c>
    </row>
    <row r="23" spans="1:5" s="26" customFormat="1" ht="15">
      <c r="A23" s="18">
        <v>1</v>
      </c>
      <c r="B23" s="22" t="s">
        <v>138</v>
      </c>
      <c r="C23" s="88" t="s">
        <v>8</v>
      </c>
      <c r="D23" s="97">
        <v>1</v>
      </c>
      <c r="E23" s="24">
        <v>23</v>
      </c>
    </row>
    <row r="24" spans="1:5" s="26" customFormat="1" ht="31.5">
      <c r="A24" s="18"/>
      <c r="B24" s="21" t="s">
        <v>131</v>
      </c>
      <c r="C24" s="88"/>
      <c r="D24" s="97"/>
      <c r="E24" s="25">
        <f>E25</f>
        <v>3</v>
      </c>
    </row>
    <row r="25" spans="1:5" s="26" customFormat="1" ht="15">
      <c r="A25" s="18">
        <v>1</v>
      </c>
      <c r="B25" s="22" t="s">
        <v>139</v>
      </c>
      <c r="C25" s="88" t="s">
        <v>8</v>
      </c>
      <c r="D25" s="97">
        <v>1</v>
      </c>
      <c r="E25" s="24">
        <v>3</v>
      </c>
    </row>
    <row r="26" spans="1:5" s="3" customFormat="1" ht="15.75">
      <c r="A26" s="23"/>
      <c r="B26" s="21" t="s">
        <v>132</v>
      </c>
      <c r="C26" s="90"/>
      <c r="D26" s="99"/>
      <c r="E26" s="25">
        <f>E27</f>
        <v>5</v>
      </c>
    </row>
    <row r="27" spans="1:5" s="26" customFormat="1" ht="15">
      <c r="A27" s="18">
        <v>1</v>
      </c>
      <c r="B27" s="22" t="s">
        <v>140</v>
      </c>
      <c r="C27" s="88" t="s">
        <v>8</v>
      </c>
      <c r="D27" s="97">
        <v>2</v>
      </c>
      <c r="E27" s="24">
        <v>5</v>
      </c>
    </row>
    <row r="28" spans="1:5" s="3" customFormat="1" ht="31.5">
      <c r="A28" s="23"/>
      <c r="B28" s="21" t="s">
        <v>133</v>
      </c>
      <c r="C28" s="90"/>
      <c r="D28" s="99"/>
      <c r="E28" s="25">
        <f>E29</f>
        <v>30</v>
      </c>
    </row>
    <row r="29" spans="1:5" s="26" customFormat="1" ht="15">
      <c r="A29" s="18">
        <v>1</v>
      </c>
      <c r="B29" s="22" t="s">
        <v>141</v>
      </c>
      <c r="C29" s="88" t="s">
        <v>8</v>
      </c>
      <c r="D29" s="97">
        <v>1</v>
      </c>
      <c r="E29" s="24">
        <v>30</v>
      </c>
    </row>
    <row r="30" spans="1:5" s="3" customFormat="1" ht="17.25" customHeight="1">
      <c r="A30" s="23"/>
      <c r="B30" s="21" t="s">
        <v>134</v>
      </c>
      <c r="C30" s="90"/>
      <c r="D30" s="99"/>
      <c r="E30" s="25">
        <f>E31</f>
        <v>4</v>
      </c>
    </row>
    <row r="31" spans="1:5" s="26" customFormat="1" ht="15">
      <c r="A31" s="18">
        <v>1</v>
      </c>
      <c r="B31" s="22" t="s">
        <v>142</v>
      </c>
      <c r="C31" s="88" t="s">
        <v>8</v>
      </c>
      <c r="D31" s="97">
        <v>1</v>
      </c>
      <c r="E31" s="24">
        <v>4</v>
      </c>
    </row>
    <row r="32" spans="1:5" s="26" customFormat="1" ht="15.75">
      <c r="A32" s="18"/>
      <c r="B32" s="21" t="s">
        <v>135</v>
      </c>
      <c r="C32" s="88"/>
      <c r="D32" s="97"/>
      <c r="E32" s="25">
        <f>E33</f>
        <v>15</v>
      </c>
    </row>
    <row r="33" spans="1:5" s="26" customFormat="1" ht="15">
      <c r="A33" s="18">
        <v>1</v>
      </c>
      <c r="B33" s="22" t="s">
        <v>143</v>
      </c>
      <c r="C33" s="88" t="s">
        <v>8</v>
      </c>
      <c r="D33" s="97">
        <v>1</v>
      </c>
      <c r="E33" s="24">
        <v>15</v>
      </c>
    </row>
    <row r="34" spans="1:5" s="26" customFormat="1" ht="15">
      <c r="A34" s="18"/>
      <c r="B34" s="22"/>
      <c r="C34" s="88"/>
      <c r="D34" s="97"/>
      <c r="E34" s="24"/>
    </row>
    <row r="35" spans="1:5" s="26" customFormat="1" ht="15">
      <c r="A35" s="18"/>
      <c r="B35" s="22"/>
      <c r="C35" s="88"/>
      <c r="D35" s="97"/>
      <c r="E35" s="24"/>
    </row>
    <row r="36" spans="1:8" s="26" customFormat="1" ht="15">
      <c r="A36" s="80"/>
      <c r="B36" s="81"/>
      <c r="C36" s="88"/>
      <c r="D36" s="88"/>
      <c r="E36" s="24"/>
      <c r="H36" s="82"/>
    </row>
    <row r="37" spans="1:5" ht="15.75">
      <c r="A37" s="34"/>
      <c r="B37" s="35" t="s">
        <v>18</v>
      </c>
      <c r="C37" s="89"/>
      <c r="D37" s="89"/>
      <c r="E37" s="36">
        <f>E39+E71+E79</f>
        <v>2463</v>
      </c>
    </row>
    <row r="38" spans="1:9" ht="15.75">
      <c r="A38" s="34"/>
      <c r="B38" s="35"/>
      <c r="C38" s="89"/>
      <c r="D38" s="89"/>
      <c r="E38" s="37"/>
      <c r="I38" s="33"/>
    </row>
    <row r="39" spans="1:5" ht="15.75">
      <c r="A39" s="16" t="s">
        <v>6</v>
      </c>
      <c r="B39" s="17" t="s">
        <v>7</v>
      </c>
      <c r="C39" s="89"/>
      <c r="D39" s="89"/>
      <c r="E39" s="38">
        <f>E41+E53+E66</f>
        <v>1968</v>
      </c>
    </row>
    <row r="40" spans="1:5" ht="15.75">
      <c r="A40" s="23"/>
      <c r="B40" s="21" t="s">
        <v>19</v>
      </c>
      <c r="C40" s="89"/>
      <c r="D40" s="89"/>
      <c r="E40" s="25"/>
    </row>
    <row r="41" spans="1:5" ht="15.75">
      <c r="A41" s="39"/>
      <c r="B41" s="21" t="s">
        <v>20</v>
      </c>
      <c r="C41" s="89"/>
      <c r="D41" s="89"/>
      <c r="E41" s="38">
        <f>SUM(E42:E52)</f>
        <v>1537</v>
      </c>
    </row>
    <row r="42" spans="1:5" ht="15">
      <c r="A42" s="18">
        <v>1</v>
      </c>
      <c r="B42" s="22" t="s">
        <v>54</v>
      </c>
      <c r="C42" s="88" t="s">
        <v>12</v>
      </c>
      <c r="D42" s="97">
        <v>1</v>
      </c>
      <c r="E42" s="24">
        <v>80</v>
      </c>
    </row>
    <row r="43" spans="1:5" ht="15">
      <c r="A43" s="18">
        <v>2</v>
      </c>
      <c r="B43" s="22" t="s">
        <v>55</v>
      </c>
      <c r="C43" s="88" t="s">
        <v>12</v>
      </c>
      <c r="D43" s="97">
        <v>1</v>
      </c>
      <c r="E43" s="24">
        <v>85</v>
      </c>
    </row>
    <row r="44" spans="1:5" ht="15">
      <c r="A44" s="18">
        <v>3</v>
      </c>
      <c r="B44" s="22" t="s">
        <v>56</v>
      </c>
      <c r="C44" s="88" t="s">
        <v>12</v>
      </c>
      <c r="D44" s="97">
        <v>1</v>
      </c>
      <c r="E44" s="24">
        <v>80</v>
      </c>
    </row>
    <row r="45" spans="1:5" ht="15">
      <c r="A45" s="18">
        <v>4</v>
      </c>
      <c r="B45" s="22" t="s">
        <v>21</v>
      </c>
      <c r="C45" s="88" t="s">
        <v>8</v>
      </c>
      <c r="D45" s="97">
        <v>1</v>
      </c>
      <c r="E45" s="24">
        <v>70</v>
      </c>
    </row>
    <row r="46" spans="1:5" ht="15">
      <c r="A46" s="18">
        <v>5</v>
      </c>
      <c r="B46" s="22" t="s">
        <v>57</v>
      </c>
      <c r="C46" s="42" t="s">
        <v>8</v>
      </c>
      <c r="D46" s="97">
        <v>1</v>
      </c>
      <c r="E46" s="44">
        <v>77</v>
      </c>
    </row>
    <row r="47" spans="1:5" ht="15">
      <c r="A47" s="18">
        <v>6</v>
      </c>
      <c r="B47" s="22" t="s">
        <v>121</v>
      </c>
      <c r="C47" s="42" t="s">
        <v>8</v>
      </c>
      <c r="D47" s="97">
        <v>1</v>
      </c>
      <c r="E47" s="44">
        <v>120</v>
      </c>
    </row>
    <row r="48" spans="1:5" ht="30">
      <c r="A48" s="18">
        <v>7</v>
      </c>
      <c r="B48" s="22" t="s">
        <v>125</v>
      </c>
      <c r="C48" s="42" t="s">
        <v>12</v>
      </c>
      <c r="D48" s="97">
        <v>1</v>
      </c>
      <c r="E48" s="44">
        <v>300</v>
      </c>
    </row>
    <row r="49" spans="1:5" ht="15">
      <c r="A49" s="18">
        <v>8</v>
      </c>
      <c r="B49" s="22" t="s">
        <v>122</v>
      </c>
      <c r="C49" s="42" t="s">
        <v>8</v>
      </c>
      <c r="D49" s="97">
        <v>2</v>
      </c>
      <c r="E49" s="44">
        <v>240</v>
      </c>
    </row>
    <row r="50" spans="1:5" ht="15">
      <c r="A50" s="18">
        <v>9</v>
      </c>
      <c r="B50" s="22" t="s">
        <v>123</v>
      </c>
      <c r="C50" s="42" t="s">
        <v>8</v>
      </c>
      <c r="D50" s="97">
        <v>2</v>
      </c>
      <c r="E50" s="44">
        <v>400</v>
      </c>
    </row>
    <row r="51" spans="1:5" ht="15">
      <c r="A51" s="18">
        <v>10</v>
      </c>
      <c r="B51" s="22" t="s">
        <v>124</v>
      </c>
      <c r="C51" s="42" t="s">
        <v>12</v>
      </c>
      <c r="D51" s="97">
        <v>5</v>
      </c>
      <c r="E51" s="44">
        <v>30</v>
      </c>
    </row>
    <row r="52" spans="1:5" ht="15">
      <c r="A52" s="18">
        <v>11</v>
      </c>
      <c r="B52" s="22" t="s">
        <v>126</v>
      </c>
      <c r="C52" s="88" t="s">
        <v>8</v>
      </c>
      <c r="D52" s="97">
        <v>5</v>
      </c>
      <c r="E52" s="24">
        <v>55</v>
      </c>
    </row>
    <row r="53" spans="1:5" ht="15.75">
      <c r="A53" s="18"/>
      <c r="B53" s="21" t="s">
        <v>65</v>
      </c>
      <c r="C53" s="88"/>
      <c r="D53" s="97"/>
      <c r="E53" s="25">
        <f>E54+E55+E56+E57+E58+E59+E60+E61+E62+E63+E64</f>
        <v>250</v>
      </c>
    </row>
    <row r="54" spans="1:5" ht="15">
      <c r="A54" s="18">
        <v>1</v>
      </c>
      <c r="B54" s="22" t="s">
        <v>112</v>
      </c>
      <c r="C54" s="88" t="s">
        <v>8</v>
      </c>
      <c r="D54" s="97">
        <v>1</v>
      </c>
      <c r="E54" s="24">
        <v>30</v>
      </c>
    </row>
    <row r="55" spans="1:5" ht="15">
      <c r="A55" s="18">
        <v>2</v>
      </c>
      <c r="B55" s="22" t="s">
        <v>113</v>
      </c>
      <c r="C55" s="88" t="s">
        <v>8</v>
      </c>
      <c r="D55" s="97">
        <v>2</v>
      </c>
      <c r="E55" s="24">
        <v>20</v>
      </c>
    </row>
    <row r="56" spans="1:5" ht="15">
      <c r="A56" s="18">
        <v>3</v>
      </c>
      <c r="B56" s="22" t="s">
        <v>114</v>
      </c>
      <c r="C56" s="88" t="s">
        <v>8</v>
      </c>
      <c r="D56" s="97">
        <v>2</v>
      </c>
      <c r="E56" s="24">
        <v>35</v>
      </c>
    </row>
    <row r="57" spans="1:5" ht="15">
      <c r="A57" s="18">
        <v>4</v>
      </c>
      <c r="B57" s="22" t="s">
        <v>115</v>
      </c>
      <c r="C57" s="88" t="s">
        <v>8</v>
      </c>
      <c r="D57" s="97">
        <v>1</v>
      </c>
      <c r="E57" s="24">
        <v>12</v>
      </c>
    </row>
    <row r="58" spans="1:5" ht="15">
      <c r="A58" s="18">
        <v>5</v>
      </c>
      <c r="B58" s="22" t="s">
        <v>116</v>
      </c>
      <c r="C58" s="88" t="s">
        <v>8</v>
      </c>
      <c r="D58" s="97">
        <v>1</v>
      </c>
      <c r="E58" s="24">
        <v>37</v>
      </c>
    </row>
    <row r="59" spans="1:5" ht="15">
      <c r="A59" s="18">
        <v>6</v>
      </c>
      <c r="B59" s="22" t="s">
        <v>117</v>
      </c>
      <c r="C59" s="88" t="s">
        <v>8</v>
      </c>
      <c r="D59" s="97">
        <v>1</v>
      </c>
      <c r="E59" s="24">
        <v>3</v>
      </c>
    </row>
    <row r="60" spans="1:5" ht="15">
      <c r="A60" s="18">
        <v>7</v>
      </c>
      <c r="B60" s="22" t="s">
        <v>118</v>
      </c>
      <c r="C60" s="88" t="s">
        <v>8</v>
      </c>
      <c r="D60" s="97">
        <v>2</v>
      </c>
      <c r="E60" s="24">
        <v>68</v>
      </c>
    </row>
    <row r="61" spans="1:5" ht="15">
      <c r="A61" s="18">
        <v>8</v>
      </c>
      <c r="B61" s="22" t="s">
        <v>119</v>
      </c>
      <c r="C61" s="88" t="s">
        <v>8</v>
      </c>
      <c r="D61" s="97">
        <v>1</v>
      </c>
      <c r="E61" s="24">
        <v>3</v>
      </c>
    </row>
    <row r="62" spans="1:5" ht="15">
      <c r="A62" s="18">
        <v>9</v>
      </c>
      <c r="B62" s="22" t="s">
        <v>120</v>
      </c>
      <c r="C62" s="88" t="s">
        <v>8</v>
      </c>
      <c r="D62" s="97">
        <v>1</v>
      </c>
      <c r="E62" s="24">
        <v>8</v>
      </c>
    </row>
    <row r="63" spans="1:5" ht="15">
      <c r="A63" s="18">
        <v>10</v>
      </c>
      <c r="B63" s="22" t="s">
        <v>66</v>
      </c>
      <c r="C63" s="88" t="s">
        <v>8</v>
      </c>
      <c r="D63" s="97">
        <v>1</v>
      </c>
      <c r="E63" s="24">
        <v>26</v>
      </c>
    </row>
    <row r="64" spans="1:5" ht="15">
      <c r="A64" s="74">
        <v>11</v>
      </c>
      <c r="B64" s="73" t="s">
        <v>67</v>
      </c>
      <c r="C64" s="91" t="s">
        <v>8</v>
      </c>
      <c r="D64" s="100">
        <v>1</v>
      </c>
      <c r="E64" s="75">
        <v>8</v>
      </c>
    </row>
    <row r="65" spans="1:5" ht="15">
      <c r="A65" s="18"/>
      <c r="B65" s="22"/>
      <c r="C65" s="88"/>
      <c r="D65" s="97"/>
      <c r="E65" s="24"/>
    </row>
    <row r="66" spans="1:5" ht="15.75">
      <c r="A66" s="60"/>
      <c r="B66" s="40" t="s">
        <v>22</v>
      </c>
      <c r="C66" s="92"/>
      <c r="D66" s="101"/>
      <c r="E66" s="15">
        <f>E67+E68+E69</f>
        <v>181</v>
      </c>
    </row>
    <row r="67" spans="1:5" ht="15">
      <c r="A67" s="18">
        <v>1</v>
      </c>
      <c r="B67" s="22" t="s">
        <v>58</v>
      </c>
      <c r="C67" s="88" t="s">
        <v>8</v>
      </c>
      <c r="D67" s="97">
        <v>1</v>
      </c>
      <c r="E67" s="24">
        <v>70</v>
      </c>
    </row>
    <row r="68" spans="1:5" ht="15">
      <c r="A68" s="18">
        <v>2</v>
      </c>
      <c r="B68" s="22" t="s">
        <v>64</v>
      </c>
      <c r="C68" s="88" t="s">
        <v>8</v>
      </c>
      <c r="D68" s="97">
        <v>1</v>
      </c>
      <c r="E68" s="24">
        <v>111</v>
      </c>
    </row>
    <row r="69" spans="1:5" ht="15">
      <c r="A69" s="18"/>
      <c r="B69" s="22"/>
      <c r="C69" s="88"/>
      <c r="D69" s="97"/>
      <c r="E69" s="24"/>
    </row>
    <row r="70" spans="1:5" ht="15">
      <c r="A70" s="18"/>
      <c r="B70" s="22"/>
      <c r="C70" s="88"/>
      <c r="D70" s="97"/>
      <c r="E70" s="24"/>
    </row>
    <row r="71" spans="1:5" ht="15.75">
      <c r="A71" s="31" t="s">
        <v>9</v>
      </c>
      <c r="B71" s="32" t="s">
        <v>13</v>
      </c>
      <c r="C71" s="88"/>
      <c r="D71" s="97"/>
      <c r="E71" s="25">
        <f>E72+E75</f>
        <v>125</v>
      </c>
    </row>
    <row r="72" spans="1:5" ht="15.75">
      <c r="A72" s="18"/>
      <c r="B72" s="40" t="s">
        <v>23</v>
      </c>
      <c r="C72" s="88"/>
      <c r="D72" s="97"/>
      <c r="E72" s="25">
        <f>E73+E74</f>
        <v>100</v>
      </c>
    </row>
    <row r="73" spans="1:5" ht="30">
      <c r="A73" s="18">
        <v>1</v>
      </c>
      <c r="B73" s="22" t="s">
        <v>59</v>
      </c>
      <c r="C73" s="88"/>
      <c r="D73" s="97"/>
      <c r="E73" s="24">
        <v>50</v>
      </c>
    </row>
    <row r="74" spans="1:5" ht="30">
      <c r="A74" s="18">
        <v>2</v>
      </c>
      <c r="B74" s="22" t="s">
        <v>127</v>
      </c>
      <c r="C74" s="88"/>
      <c r="D74" s="97"/>
      <c r="E74" s="24">
        <v>50</v>
      </c>
    </row>
    <row r="75" spans="1:5" ht="15.75">
      <c r="A75" s="18"/>
      <c r="B75" s="21" t="s">
        <v>19</v>
      </c>
      <c r="C75" s="88"/>
      <c r="D75" s="97"/>
      <c r="E75" s="25">
        <f>E77</f>
        <v>25</v>
      </c>
    </row>
    <row r="76" spans="1:5" ht="15.75">
      <c r="A76" s="18"/>
      <c r="B76" s="21" t="s">
        <v>20</v>
      </c>
      <c r="C76" s="88"/>
      <c r="D76" s="97"/>
      <c r="E76" s="24"/>
    </row>
    <row r="77" spans="1:5" ht="15">
      <c r="A77" s="18">
        <v>1</v>
      </c>
      <c r="B77" s="22" t="s">
        <v>95</v>
      </c>
      <c r="C77" s="88"/>
      <c r="D77" s="97"/>
      <c r="E77" s="24">
        <v>25</v>
      </c>
    </row>
    <row r="78" spans="1:5" ht="15.75">
      <c r="A78" s="18"/>
      <c r="B78" s="21"/>
      <c r="C78" s="88"/>
      <c r="D78" s="97"/>
      <c r="E78" s="24"/>
    </row>
    <row r="79" spans="1:5" ht="15.75">
      <c r="A79" s="19" t="s">
        <v>10</v>
      </c>
      <c r="B79" s="20" t="s">
        <v>17</v>
      </c>
      <c r="C79" s="88"/>
      <c r="D79" s="97"/>
      <c r="E79" s="25">
        <f>E80+E85</f>
        <v>370</v>
      </c>
    </row>
    <row r="80" spans="1:5" ht="15.75">
      <c r="A80" s="31"/>
      <c r="B80" s="40" t="s">
        <v>23</v>
      </c>
      <c r="C80" s="6"/>
      <c r="D80" s="102"/>
      <c r="E80" s="41">
        <f>E81+E82+E83+E84</f>
        <v>300</v>
      </c>
    </row>
    <row r="81" spans="1:5" ht="15">
      <c r="A81" s="18">
        <v>1</v>
      </c>
      <c r="B81" s="22" t="s">
        <v>60</v>
      </c>
      <c r="C81" s="42" t="s">
        <v>8</v>
      </c>
      <c r="D81" s="43">
        <v>1</v>
      </c>
      <c r="E81" s="44">
        <v>100</v>
      </c>
    </row>
    <row r="82" spans="1:5" ht="30">
      <c r="A82" s="18">
        <v>2</v>
      </c>
      <c r="B82" s="22" t="s">
        <v>62</v>
      </c>
      <c r="C82" s="42" t="s">
        <v>8</v>
      </c>
      <c r="D82" s="43">
        <v>1</v>
      </c>
      <c r="E82" s="44">
        <v>100</v>
      </c>
    </row>
    <row r="83" spans="1:5" ht="30">
      <c r="A83" s="18">
        <v>3</v>
      </c>
      <c r="B83" s="22" t="s">
        <v>61</v>
      </c>
      <c r="C83" s="42" t="s">
        <v>8</v>
      </c>
      <c r="D83" s="43">
        <v>1</v>
      </c>
      <c r="E83" s="44">
        <v>50</v>
      </c>
    </row>
    <row r="84" spans="1:5" ht="15">
      <c r="A84" s="18">
        <v>4</v>
      </c>
      <c r="B84" s="22" t="s">
        <v>63</v>
      </c>
      <c r="C84" s="42" t="s">
        <v>8</v>
      </c>
      <c r="D84" s="43">
        <v>1</v>
      </c>
      <c r="E84" s="44">
        <v>50</v>
      </c>
    </row>
    <row r="85" spans="1:5" ht="15.75">
      <c r="A85" s="18"/>
      <c r="B85" s="21" t="s">
        <v>19</v>
      </c>
      <c r="C85" s="42"/>
      <c r="D85" s="43"/>
      <c r="E85" s="45">
        <f>E87</f>
        <v>70</v>
      </c>
    </row>
    <row r="86" spans="1:5" ht="15.75">
      <c r="A86" s="18"/>
      <c r="B86" s="21" t="s">
        <v>20</v>
      </c>
      <c r="C86" s="42"/>
      <c r="D86" s="43"/>
      <c r="E86" s="44"/>
    </row>
    <row r="87" spans="1:5" ht="15">
      <c r="A87" s="18">
        <v>1</v>
      </c>
      <c r="B87" s="22" t="s">
        <v>96</v>
      </c>
      <c r="C87" s="42"/>
      <c r="D87" s="43"/>
      <c r="E87" s="44">
        <v>70</v>
      </c>
    </row>
    <row r="88" spans="1:5" ht="15.75">
      <c r="A88" s="18"/>
      <c r="B88" s="21"/>
      <c r="C88" s="42"/>
      <c r="D88" s="43"/>
      <c r="E88" s="44"/>
    </row>
    <row r="89" spans="1:5" ht="15.75">
      <c r="A89" s="34"/>
      <c r="B89" s="46" t="s">
        <v>24</v>
      </c>
      <c r="C89" s="88"/>
      <c r="D89" s="97"/>
      <c r="E89" s="79">
        <f>E91+E121</f>
        <v>1358</v>
      </c>
    </row>
    <row r="90" spans="1:5" ht="15.75">
      <c r="A90" s="34"/>
      <c r="B90" s="47" t="s">
        <v>25</v>
      </c>
      <c r="C90" s="88"/>
      <c r="D90" s="97"/>
      <c r="E90" s="24"/>
    </row>
    <row r="91" spans="1:5" ht="15.75">
      <c r="A91" s="16" t="s">
        <v>6</v>
      </c>
      <c r="B91" s="48" t="s">
        <v>11</v>
      </c>
      <c r="C91" s="88"/>
      <c r="D91" s="97"/>
      <c r="E91" s="25">
        <f>E92+E97</f>
        <v>973</v>
      </c>
    </row>
    <row r="92" spans="1:5" ht="15.75">
      <c r="A92" s="34"/>
      <c r="B92" s="32" t="s">
        <v>26</v>
      </c>
      <c r="C92" s="6"/>
      <c r="D92" s="49"/>
      <c r="E92" s="25">
        <f>E93+E94+E95</f>
        <v>155</v>
      </c>
    </row>
    <row r="93" spans="1:5" ht="15">
      <c r="A93" s="34">
        <v>1</v>
      </c>
      <c r="B93" s="50" t="s">
        <v>68</v>
      </c>
      <c r="C93" s="6" t="s">
        <v>12</v>
      </c>
      <c r="D93" s="49">
        <v>1</v>
      </c>
      <c r="E93" s="44">
        <v>95</v>
      </c>
    </row>
    <row r="94" spans="1:5" ht="15">
      <c r="A94" s="34">
        <v>2</v>
      </c>
      <c r="B94" s="50" t="s">
        <v>69</v>
      </c>
      <c r="C94" s="6" t="s">
        <v>8</v>
      </c>
      <c r="D94" s="49">
        <v>1</v>
      </c>
      <c r="E94" s="24">
        <v>56</v>
      </c>
    </row>
    <row r="95" spans="1:5" ht="15">
      <c r="A95" s="34">
        <v>3</v>
      </c>
      <c r="B95" s="50" t="s">
        <v>70</v>
      </c>
      <c r="C95" s="6" t="s">
        <v>8</v>
      </c>
      <c r="D95" s="49">
        <v>1</v>
      </c>
      <c r="E95" s="24">
        <v>4</v>
      </c>
    </row>
    <row r="96" spans="1:5" ht="15">
      <c r="A96" s="34"/>
      <c r="B96" s="50"/>
      <c r="C96" s="6"/>
      <c r="D96" s="49"/>
      <c r="E96" s="24"/>
    </row>
    <row r="97" spans="1:5" ht="19.5" customHeight="1">
      <c r="A97" s="34"/>
      <c r="B97" s="32" t="s">
        <v>27</v>
      </c>
      <c r="C97" s="6"/>
      <c r="D97" s="49"/>
      <c r="E97" s="25">
        <f>E98+E99+E100+E101+E102+E103+E104+E105+E106+E107+E108+E109+E110+E111+E112+E113+E114+E115+E116+E117+E118+E119</f>
        <v>818</v>
      </c>
    </row>
    <row r="98" spans="1:5" ht="19.5" customHeight="1">
      <c r="A98" s="76">
        <v>1</v>
      </c>
      <c r="B98" s="50" t="s">
        <v>73</v>
      </c>
      <c r="C98" s="77" t="s">
        <v>8</v>
      </c>
      <c r="D98" s="78">
        <v>3</v>
      </c>
      <c r="E98" s="24">
        <v>95</v>
      </c>
    </row>
    <row r="99" spans="1:5" ht="19.5" customHeight="1">
      <c r="A99" s="76">
        <v>2</v>
      </c>
      <c r="B99" s="50" t="s">
        <v>74</v>
      </c>
      <c r="C99" s="77" t="s">
        <v>8</v>
      </c>
      <c r="D99" s="78">
        <v>2</v>
      </c>
      <c r="E99" s="24">
        <v>37</v>
      </c>
    </row>
    <row r="100" spans="1:5" ht="19.5" customHeight="1">
      <c r="A100" s="76">
        <v>3</v>
      </c>
      <c r="B100" s="50" t="s">
        <v>75</v>
      </c>
      <c r="C100" s="77" t="s">
        <v>8</v>
      </c>
      <c r="D100" s="78">
        <v>3</v>
      </c>
      <c r="E100" s="24">
        <v>86</v>
      </c>
    </row>
    <row r="101" spans="1:5" ht="19.5" customHeight="1">
      <c r="A101" s="76">
        <v>4</v>
      </c>
      <c r="B101" s="50" t="s">
        <v>76</v>
      </c>
      <c r="C101" s="77" t="s">
        <v>8</v>
      </c>
      <c r="D101" s="78">
        <v>1</v>
      </c>
      <c r="E101" s="24">
        <v>41</v>
      </c>
    </row>
    <row r="102" spans="1:5" ht="19.5" customHeight="1">
      <c r="A102" s="76">
        <v>5</v>
      </c>
      <c r="B102" s="50" t="s">
        <v>77</v>
      </c>
      <c r="C102" s="77" t="s">
        <v>8</v>
      </c>
      <c r="D102" s="78">
        <v>2</v>
      </c>
      <c r="E102" s="24">
        <v>35</v>
      </c>
    </row>
    <row r="103" spans="1:5" ht="19.5" customHeight="1">
      <c r="A103" s="76">
        <v>6</v>
      </c>
      <c r="B103" s="50" t="s">
        <v>78</v>
      </c>
      <c r="C103" s="77" t="s">
        <v>8</v>
      </c>
      <c r="D103" s="78">
        <v>2</v>
      </c>
      <c r="E103" s="24">
        <v>31</v>
      </c>
    </row>
    <row r="104" spans="1:5" ht="19.5" customHeight="1">
      <c r="A104" s="76">
        <v>7</v>
      </c>
      <c r="B104" s="50" t="s">
        <v>79</v>
      </c>
      <c r="C104" s="77" t="s">
        <v>8</v>
      </c>
      <c r="D104" s="78">
        <v>1</v>
      </c>
      <c r="E104" s="24">
        <v>18</v>
      </c>
    </row>
    <row r="105" spans="1:5" ht="19.5" customHeight="1">
      <c r="A105" s="76">
        <v>8</v>
      </c>
      <c r="B105" s="50" t="s">
        <v>80</v>
      </c>
      <c r="C105" s="77" t="s">
        <v>8</v>
      </c>
      <c r="D105" s="78">
        <v>1</v>
      </c>
      <c r="E105" s="24">
        <v>32</v>
      </c>
    </row>
    <row r="106" spans="1:5" ht="19.5" customHeight="1">
      <c r="A106" s="76">
        <v>9</v>
      </c>
      <c r="B106" s="50" t="s">
        <v>81</v>
      </c>
      <c r="C106" s="77" t="s">
        <v>8</v>
      </c>
      <c r="D106" s="78">
        <v>2</v>
      </c>
      <c r="E106" s="24">
        <v>55</v>
      </c>
    </row>
    <row r="107" spans="1:5" ht="19.5" customHeight="1">
      <c r="A107" s="76">
        <v>10</v>
      </c>
      <c r="B107" s="50" t="s">
        <v>82</v>
      </c>
      <c r="C107" s="77" t="s">
        <v>8</v>
      </c>
      <c r="D107" s="78">
        <v>4</v>
      </c>
      <c r="E107" s="24">
        <v>136</v>
      </c>
    </row>
    <row r="108" spans="1:5" ht="19.5" customHeight="1">
      <c r="A108" s="76">
        <v>11</v>
      </c>
      <c r="B108" s="50" t="s">
        <v>83</v>
      </c>
      <c r="C108" s="77" t="s">
        <v>8</v>
      </c>
      <c r="D108" s="78">
        <v>3</v>
      </c>
      <c r="E108" s="24">
        <v>48</v>
      </c>
    </row>
    <row r="109" spans="1:5" ht="19.5" customHeight="1">
      <c r="A109" s="76">
        <v>12</v>
      </c>
      <c r="B109" s="50" t="s">
        <v>84</v>
      </c>
      <c r="C109" s="77" t="s">
        <v>8</v>
      </c>
      <c r="D109" s="78">
        <v>2</v>
      </c>
      <c r="E109" s="24">
        <v>20</v>
      </c>
    </row>
    <row r="110" spans="1:5" ht="19.5" customHeight="1">
      <c r="A110" s="76">
        <v>13</v>
      </c>
      <c r="B110" s="50" t="s">
        <v>85</v>
      </c>
      <c r="C110" s="77" t="s">
        <v>8</v>
      </c>
      <c r="D110" s="78">
        <v>1</v>
      </c>
      <c r="E110" s="24">
        <v>13</v>
      </c>
    </row>
    <row r="111" spans="1:5" ht="19.5" customHeight="1">
      <c r="A111" s="76">
        <v>14</v>
      </c>
      <c r="B111" s="50" t="s">
        <v>86</v>
      </c>
      <c r="C111" s="77" t="s">
        <v>8</v>
      </c>
      <c r="D111" s="78">
        <v>1</v>
      </c>
      <c r="E111" s="24">
        <v>41</v>
      </c>
    </row>
    <row r="112" spans="1:5" ht="19.5" customHeight="1">
      <c r="A112" s="76">
        <v>15</v>
      </c>
      <c r="B112" s="50" t="s">
        <v>87</v>
      </c>
      <c r="C112" s="77" t="s">
        <v>8</v>
      </c>
      <c r="D112" s="78">
        <v>1</v>
      </c>
      <c r="E112" s="24">
        <v>3</v>
      </c>
    </row>
    <row r="113" spans="1:5" ht="19.5" customHeight="1">
      <c r="A113" s="76">
        <v>16</v>
      </c>
      <c r="B113" s="50" t="s">
        <v>88</v>
      </c>
      <c r="C113" s="77" t="s">
        <v>8</v>
      </c>
      <c r="D113" s="78">
        <v>1</v>
      </c>
      <c r="E113" s="24">
        <v>3</v>
      </c>
    </row>
    <row r="114" spans="1:5" ht="19.5" customHeight="1">
      <c r="A114" s="76">
        <v>17</v>
      </c>
      <c r="B114" s="50" t="s">
        <v>89</v>
      </c>
      <c r="C114" s="77" t="s">
        <v>8</v>
      </c>
      <c r="D114" s="78">
        <v>1</v>
      </c>
      <c r="E114" s="24">
        <v>9</v>
      </c>
    </row>
    <row r="115" spans="1:5" ht="19.5" customHeight="1">
      <c r="A115" s="76">
        <v>18</v>
      </c>
      <c r="B115" s="50" t="s">
        <v>90</v>
      </c>
      <c r="C115" s="77" t="s">
        <v>8</v>
      </c>
      <c r="D115" s="78">
        <v>1</v>
      </c>
      <c r="E115" s="24">
        <v>18</v>
      </c>
    </row>
    <row r="116" spans="1:5" ht="19.5" customHeight="1">
      <c r="A116" s="76">
        <v>19</v>
      </c>
      <c r="B116" s="50" t="s">
        <v>91</v>
      </c>
      <c r="C116" s="77" t="s">
        <v>8</v>
      </c>
      <c r="D116" s="78">
        <v>1</v>
      </c>
      <c r="E116" s="24">
        <v>15</v>
      </c>
    </row>
    <row r="117" spans="1:5" ht="19.5" customHeight="1">
      <c r="A117" s="76">
        <v>20</v>
      </c>
      <c r="B117" s="50" t="s">
        <v>92</v>
      </c>
      <c r="C117" s="77" t="s">
        <v>8</v>
      </c>
      <c r="D117" s="78">
        <v>1</v>
      </c>
      <c r="E117" s="24">
        <v>13</v>
      </c>
    </row>
    <row r="118" spans="1:5" ht="19.5" customHeight="1">
      <c r="A118" s="76">
        <v>21</v>
      </c>
      <c r="B118" s="50" t="s">
        <v>94</v>
      </c>
      <c r="C118" s="77" t="s">
        <v>8</v>
      </c>
      <c r="D118" s="78">
        <v>3</v>
      </c>
      <c r="E118" s="24">
        <v>41</v>
      </c>
    </row>
    <row r="119" spans="1:5" ht="19.5" customHeight="1">
      <c r="A119" s="76">
        <v>22</v>
      </c>
      <c r="B119" s="50" t="s">
        <v>93</v>
      </c>
      <c r="C119" s="77" t="s">
        <v>8</v>
      </c>
      <c r="D119" s="78">
        <v>3</v>
      </c>
      <c r="E119" s="24">
        <v>28</v>
      </c>
    </row>
    <row r="120" spans="1:5" ht="12.75" customHeight="1">
      <c r="A120" s="76"/>
      <c r="B120" s="50"/>
      <c r="C120" s="77"/>
      <c r="D120" s="78"/>
      <c r="E120" s="24"/>
    </row>
    <row r="121" spans="1:5" ht="15.75">
      <c r="A121" s="31" t="s">
        <v>9</v>
      </c>
      <c r="B121" s="32" t="s">
        <v>13</v>
      </c>
      <c r="C121" s="6"/>
      <c r="D121" s="49"/>
      <c r="E121" s="25">
        <f>E122</f>
        <v>385</v>
      </c>
    </row>
    <row r="122" spans="1:5" ht="20.25" customHeight="1">
      <c r="A122" s="31"/>
      <c r="B122" s="32" t="s">
        <v>27</v>
      </c>
      <c r="C122" s="6"/>
      <c r="D122" s="49"/>
      <c r="E122" s="25">
        <f>E123+E124</f>
        <v>385</v>
      </c>
    </row>
    <row r="123" spans="1:5" ht="30">
      <c r="A123" s="34">
        <v>1</v>
      </c>
      <c r="B123" s="50" t="s">
        <v>71</v>
      </c>
      <c r="C123" s="6"/>
      <c r="D123" s="49"/>
      <c r="E123" s="24">
        <v>25</v>
      </c>
    </row>
    <row r="124" spans="1:5" ht="15">
      <c r="A124" s="34">
        <v>2</v>
      </c>
      <c r="B124" s="50" t="s">
        <v>72</v>
      </c>
      <c r="C124" s="6"/>
      <c r="D124" s="49"/>
      <c r="E124" s="24">
        <v>360</v>
      </c>
    </row>
    <row r="125" spans="1:5" ht="15">
      <c r="A125" s="34"/>
      <c r="B125" s="50"/>
      <c r="C125" s="6"/>
      <c r="D125" s="49"/>
      <c r="E125" s="24"/>
    </row>
    <row r="126" spans="1:5" ht="15.75">
      <c r="A126" s="34"/>
      <c r="B126" s="51" t="s">
        <v>28</v>
      </c>
      <c r="C126" s="6"/>
      <c r="D126" s="49"/>
      <c r="E126" s="37">
        <f>E127+E145</f>
        <v>202</v>
      </c>
    </row>
    <row r="127" spans="1:5" ht="15.75">
      <c r="A127" s="16" t="s">
        <v>6</v>
      </c>
      <c r="B127" s="48" t="s">
        <v>11</v>
      </c>
      <c r="C127" s="6"/>
      <c r="D127" s="49"/>
      <c r="E127" s="25">
        <f>E128+E139+E142</f>
        <v>196</v>
      </c>
    </row>
    <row r="128" spans="1:5" ht="31.5">
      <c r="A128" s="34"/>
      <c r="B128" s="32" t="s">
        <v>29</v>
      </c>
      <c r="C128" s="6"/>
      <c r="D128" s="49"/>
      <c r="E128" s="25">
        <f>E129+E130+E131+E132+E133+E134+E135+E136+E137</f>
        <v>171</v>
      </c>
    </row>
    <row r="129" spans="1:5" ht="15">
      <c r="A129" s="34">
        <v>1</v>
      </c>
      <c r="B129" s="50" t="s">
        <v>97</v>
      </c>
      <c r="C129" s="6" t="s">
        <v>8</v>
      </c>
      <c r="D129" s="49">
        <v>1</v>
      </c>
      <c r="E129" s="24">
        <v>17</v>
      </c>
    </row>
    <row r="130" spans="1:5" ht="15">
      <c r="A130" s="34">
        <v>2</v>
      </c>
      <c r="B130" s="50" t="s">
        <v>98</v>
      </c>
      <c r="C130" s="6" t="s">
        <v>8</v>
      </c>
      <c r="D130" s="49">
        <v>1</v>
      </c>
      <c r="E130" s="24">
        <v>20</v>
      </c>
    </row>
    <row r="131" spans="1:5" ht="15">
      <c r="A131" s="34">
        <v>3</v>
      </c>
      <c r="B131" s="50" t="s">
        <v>99</v>
      </c>
      <c r="C131" s="6" t="s">
        <v>8</v>
      </c>
      <c r="D131" s="49">
        <v>1</v>
      </c>
      <c r="E131" s="24">
        <v>45</v>
      </c>
    </row>
    <row r="132" spans="1:5" ht="15">
      <c r="A132" s="34">
        <v>4</v>
      </c>
      <c r="B132" s="50" t="s">
        <v>100</v>
      </c>
      <c r="C132" s="6" t="s">
        <v>8</v>
      </c>
      <c r="D132" s="49">
        <v>1</v>
      </c>
      <c r="E132" s="24">
        <v>5</v>
      </c>
    </row>
    <row r="133" spans="1:5" ht="15">
      <c r="A133" s="34">
        <v>5</v>
      </c>
      <c r="B133" s="50" t="s">
        <v>101</v>
      </c>
      <c r="C133" s="6" t="s">
        <v>8</v>
      </c>
      <c r="D133" s="49">
        <v>1</v>
      </c>
      <c r="E133" s="24">
        <v>15</v>
      </c>
    </row>
    <row r="134" spans="1:5" ht="15">
      <c r="A134" s="34">
        <v>6</v>
      </c>
      <c r="B134" s="50" t="s">
        <v>102</v>
      </c>
      <c r="C134" s="6" t="s">
        <v>8</v>
      </c>
      <c r="D134" s="49">
        <v>1</v>
      </c>
      <c r="E134" s="24">
        <v>5</v>
      </c>
    </row>
    <row r="135" spans="1:5" ht="15">
      <c r="A135" s="34">
        <v>7</v>
      </c>
      <c r="B135" s="50" t="s">
        <v>103</v>
      </c>
      <c r="C135" s="6" t="s">
        <v>8</v>
      </c>
      <c r="D135" s="49">
        <v>1</v>
      </c>
      <c r="E135" s="24">
        <v>4</v>
      </c>
    </row>
    <row r="136" spans="1:5" ht="15">
      <c r="A136" s="34">
        <v>8</v>
      </c>
      <c r="B136" s="50" t="s">
        <v>104</v>
      </c>
      <c r="C136" s="6" t="s">
        <v>8</v>
      </c>
      <c r="D136" s="49">
        <v>1</v>
      </c>
      <c r="E136" s="24">
        <v>55</v>
      </c>
    </row>
    <row r="137" spans="1:5" ht="15">
      <c r="A137" s="34">
        <v>9</v>
      </c>
      <c r="B137" s="50" t="s">
        <v>105</v>
      </c>
      <c r="C137" s="6" t="s">
        <v>8</v>
      </c>
      <c r="D137" s="49">
        <v>1</v>
      </c>
      <c r="E137" s="24">
        <v>5</v>
      </c>
    </row>
    <row r="138" spans="1:5" ht="15">
      <c r="A138" s="34"/>
      <c r="B138" s="50"/>
      <c r="C138" s="6"/>
      <c r="D138" s="49"/>
      <c r="E138" s="24"/>
    </row>
    <row r="139" spans="1:5" s="3" customFormat="1" ht="31.5">
      <c r="A139" s="31"/>
      <c r="B139" s="32" t="s">
        <v>35</v>
      </c>
      <c r="C139" s="58"/>
      <c r="D139" s="59"/>
      <c r="E139" s="25">
        <f>E140</f>
        <v>20</v>
      </c>
    </row>
    <row r="140" spans="1:5" ht="15">
      <c r="A140" s="34">
        <v>1</v>
      </c>
      <c r="B140" s="50" t="s">
        <v>106</v>
      </c>
      <c r="C140" s="6" t="s">
        <v>8</v>
      </c>
      <c r="D140" s="49">
        <v>1</v>
      </c>
      <c r="E140" s="24">
        <v>20</v>
      </c>
    </row>
    <row r="141" spans="1:5" ht="15">
      <c r="A141" s="34"/>
      <c r="B141" s="50"/>
      <c r="C141" s="6"/>
      <c r="D141" s="49"/>
      <c r="E141" s="24"/>
    </row>
    <row r="142" spans="1:5" ht="15.75">
      <c r="A142" s="34"/>
      <c r="B142" s="32" t="s">
        <v>31</v>
      </c>
      <c r="C142" s="6"/>
      <c r="D142" s="49"/>
      <c r="E142" s="25">
        <f>E143</f>
        <v>5</v>
      </c>
    </row>
    <row r="143" spans="1:5" ht="15">
      <c r="A143" s="34">
        <v>1</v>
      </c>
      <c r="B143" s="50" t="s">
        <v>107</v>
      </c>
      <c r="C143" s="6" t="s">
        <v>12</v>
      </c>
      <c r="D143" s="49">
        <v>1</v>
      </c>
      <c r="E143" s="24">
        <v>5</v>
      </c>
    </row>
    <row r="144" spans="1:5" ht="15">
      <c r="A144" s="34"/>
      <c r="B144" s="50"/>
      <c r="C144" s="6"/>
      <c r="D144" s="49"/>
      <c r="E144" s="24"/>
    </row>
    <row r="145" spans="1:5" ht="15.75">
      <c r="A145" s="19" t="s">
        <v>10</v>
      </c>
      <c r="B145" s="20" t="s">
        <v>16</v>
      </c>
      <c r="C145" s="6"/>
      <c r="D145" s="49"/>
      <c r="E145" s="25">
        <f>E147+E150</f>
        <v>6</v>
      </c>
    </row>
    <row r="146" spans="1:5" ht="15.75">
      <c r="A146" s="19"/>
      <c r="B146" s="20" t="s">
        <v>30</v>
      </c>
      <c r="C146" s="6"/>
      <c r="D146" s="49"/>
      <c r="E146" s="24"/>
    </row>
    <row r="147" spans="1:5" ht="17.25" customHeight="1">
      <c r="A147" s="34"/>
      <c r="B147" s="32" t="s">
        <v>29</v>
      </c>
      <c r="C147" s="6"/>
      <c r="D147" s="49"/>
      <c r="E147" s="25">
        <f>E148</f>
        <v>1</v>
      </c>
    </row>
    <row r="148" spans="1:5" ht="15">
      <c r="A148" s="14"/>
      <c r="B148" s="50" t="s">
        <v>108</v>
      </c>
      <c r="C148" s="6" t="s">
        <v>8</v>
      </c>
      <c r="D148" s="49">
        <v>1</v>
      </c>
      <c r="E148" s="24">
        <v>1</v>
      </c>
    </row>
    <row r="149" spans="1:5" ht="15">
      <c r="A149" s="14"/>
      <c r="B149" s="50"/>
      <c r="C149" s="93"/>
      <c r="D149" s="49"/>
      <c r="E149" s="24"/>
    </row>
    <row r="150" spans="1:5" ht="21.75" customHeight="1">
      <c r="A150" s="14"/>
      <c r="B150" s="32" t="s">
        <v>31</v>
      </c>
      <c r="C150" s="93"/>
      <c r="D150" s="49"/>
      <c r="E150" s="25">
        <f>E151</f>
        <v>5</v>
      </c>
    </row>
    <row r="151" spans="1:5" ht="15">
      <c r="A151" s="14">
        <v>1</v>
      </c>
      <c r="B151" s="50" t="s">
        <v>109</v>
      </c>
      <c r="C151" s="93"/>
      <c r="D151" s="93"/>
      <c r="E151" s="24">
        <v>5</v>
      </c>
    </row>
    <row r="152" spans="1:5" ht="15">
      <c r="A152" s="14"/>
      <c r="B152" s="50"/>
      <c r="C152" s="94"/>
      <c r="D152" s="93"/>
      <c r="E152" s="24"/>
    </row>
    <row r="153" spans="1:5" s="87" customFormat="1" ht="15.75">
      <c r="A153" s="86"/>
      <c r="B153" s="1" t="s">
        <v>15</v>
      </c>
      <c r="C153" s="95"/>
      <c r="D153" s="95"/>
      <c r="E153" s="37">
        <f>E154</f>
        <v>722</v>
      </c>
    </row>
    <row r="154" spans="1:5" ht="15.75">
      <c r="A154" s="16" t="s">
        <v>6</v>
      </c>
      <c r="B154" s="48" t="s">
        <v>11</v>
      </c>
      <c r="C154" s="93"/>
      <c r="D154" s="93"/>
      <c r="E154" s="25">
        <v>722</v>
      </c>
    </row>
    <row r="155" spans="1:5" s="3" customFormat="1" ht="15.75">
      <c r="A155" s="83"/>
      <c r="B155" s="32" t="s">
        <v>136</v>
      </c>
      <c r="C155" s="96"/>
      <c r="D155" s="96"/>
      <c r="E155" s="25"/>
    </row>
    <row r="156" spans="1:5" s="3" customFormat="1" ht="15">
      <c r="A156" s="84">
        <v>1</v>
      </c>
      <c r="B156" s="50" t="s">
        <v>144</v>
      </c>
      <c r="C156" s="6" t="s">
        <v>8</v>
      </c>
      <c r="D156" s="49">
        <v>1</v>
      </c>
      <c r="E156" s="24">
        <v>696</v>
      </c>
    </row>
    <row r="157" spans="1:5" ht="15">
      <c r="A157" s="84">
        <v>2</v>
      </c>
      <c r="B157" s="50" t="s">
        <v>145</v>
      </c>
      <c r="C157" s="6" t="s">
        <v>8</v>
      </c>
      <c r="D157" s="49">
        <v>1</v>
      </c>
      <c r="E157" s="24">
        <v>26</v>
      </c>
    </row>
    <row r="158" spans="2:4" ht="12.75">
      <c r="B158" s="5"/>
      <c r="D158" s="4"/>
    </row>
    <row r="159" spans="2:4" ht="12.75">
      <c r="B159" s="5"/>
      <c r="D159" s="4"/>
    </row>
    <row r="160" spans="2:4" ht="12.75">
      <c r="B160" s="5"/>
      <c r="D160" s="4"/>
    </row>
    <row r="161" spans="2:4" ht="12.75">
      <c r="B161" s="5"/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  <row r="178" ht="12.75">
      <c r="D178" s="4"/>
    </row>
    <row r="179" ht="12.75">
      <c r="D179" s="4"/>
    </row>
    <row r="180" ht="12.75">
      <c r="D180" s="4"/>
    </row>
    <row r="181" ht="12.75">
      <c r="D181" s="4"/>
    </row>
    <row r="182" ht="12.75">
      <c r="D182" s="4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</sheetData>
  <mergeCells count="8">
    <mergeCell ref="C1:E1"/>
    <mergeCell ref="B5:E5"/>
    <mergeCell ref="A6:E6"/>
    <mergeCell ref="A9:A10"/>
    <mergeCell ref="B9:B10"/>
    <mergeCell ref="C9:C10"/>
    <mergeCell ref="D9:D10"/>
    <mergeCell ref="E9:E10"/>
  </mergeCells>
  <printOptions/>
  <pageMargins left="0.49" right="0.27" top="0.73" bottom="0.78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="75" zoomScaleNormal="75" workbookViewId="0" topLeftCell="A1">
      <selection activeCell="K31" sqref="K31"/>
    </sheetView>
  </sheetViews>
  <sheetFormatPr defaultColWidth="9.140625" defaultRowHeight="12.75"/>
  <cols>
    <col min="1" max="1" width="5.8515625" style="2" customWidth="1"/>
    <col min="2" max="2" width="38.00390625" style="2" customWidth="1"/>
    <col min="3" max="4" width="9.140625" style="2" customWidth="1"/>
    <col min="5" max="5" width="14.7109375" style="2" customWidth="1"/>
    <col min="6" max="16384" width="9.140625" style="2" customWidth="1"/>
  </cols>
  <sheetData>
    <row r="1" spans="2:5" ht="12.75">
      <c r="B1" s="3"/>
      <c r="C1" s="104" t="s">
        <v>147</v>
      </c>
      <c r="D1" s="113"/>
      <c r="E1" s="113"/>
    </row>
    <row r="2" ht="12.75">
      <c r="B2" s="3"/>
    </row>
    <row r="5" spans="1:5" ht="15">
      <c r="A5" s="63"/>
      <c r="B5" s="116" t="s">
        <v>110</v>
      </c>
      <c r="C5" s="117"/>
      <c r="D5" s="117"/>
      <c r="E5" s="63"/>
    </row>
    <row r="6" spans="1:5" ht="15">
      <c r="A6" s="63"/>
      <c r="B6" s="117"/>
      <c r="C6" s="117"/>
      <c r="D6" s="117"/>
      <c r="E6" s="63"/>
    </row>
    <row r="7" spans="1:5" ht="15">
      <c r="A7" s="63"/>
      <c r="B7" s="117"/>
      <c r="C7" s="117"/>
      <c r="D7" s="117"/>
      <c r="E7" s="63"/>
    </row>
    <row r="8" spans="1:5" ht="15.75" thickBot="1">
      <c r="A8" s="63"/>
      <c r="B8" s="64"/>
      <c r="C8" s="65"/>
      <c r="D8" s="66"/>
      <c r="E8" s="63" t="s">
        <v>47</v>
      </c>
    </row>
    <row r="9" spans="1:5" ht="12.75">
      <c r="A9" s="118" t="s">
        <v>1</v>
      </c>
      <c r="B9" s="114" t="s">
        <v>2</v>
      </c>
      <c r="C9" s="120" t="s">
        <v>3</v>
      </c>
      <c r="D9" s="122" t="s">
        <v>4</v>
      </c>
      <c r="E9" s="114" t="s">
        <v>32</v>
      </c>
    </row>
    <row r="10" spans="1:5" ht="12.75">
      <c r="A10" s="119"/>
      <c r="B10" s="115"/>
      <c r="C10" s="121"/>
      <c r="D10" s="123"/>
      <c r="E10" s="115"/>
    </row>
    <row r="11" spans="1:5" ht="13.5" thickBot="1">
      <c r="A11" s="67">
        <v>0</v>
      </c>
      <c r="B11" s="68">
        <v>1</v>
      </c>
      <c r="C11" s="69">
        <v>2</v>
      </c>
      <c r="D11" s="69">
        <v>3</v>
      </c>
      <c r="E11" s="69">
        <v>4</v>
      </c>
    </row>
    <row r="12" spans="1:5" ht="12.75">
      <c r="A12" s="70"/>
      <c r="B12" s="71"/>
      <c r="C12" s="72"/>
      <c r="D12" s="72"/>
      <c r="E12" s="71"/>
    </row>
    <row r="13" spans="1:5" ht="15.75">
      <c r="A13" s="53"/>
      <c r="B13" s="35" t="s">
        <v>18</v>
      </c>
      <c r="C13" s="27"/>
      <c r="D13" s="28"/>
      <c r="E13" s="29">
        <f>E14+E29</f>
        <v>1725</v>
      </c>
    </row>
    <row r="14" spans="1:5" ht="15.75">
      <c r="A14" s="16" t="s">
        <v>6</v>
      </c>
      <c r="B14" s="17" t="s">
        <v>7</v>
      </c>
      <c r="C14" s="27"/>
      <c r="D14" s="28"/>
      <c r="E14" s="29">
        <f>E17+E18+E19+E20+E21+E22+E23+E24+E25+E26+E27</f>
        <v>462</v>
      </c>
    </row>
    <row r="15" spans="1:5" ht="15.75">
      <c r="A15" s="23"/>
      <c r="B15" s="21" t="s">
        <v>19</v>
      </c>
      <c r="C15" s="27"/>
      <c r="D15" s="28"/>
      <c r="E15" s="30"/>
    </row>
    <row r="16" spans="1:5" ht="15.75">
      <c r="A16" s="39"/>
      <c r="B16" s="21" t="s">
        <v>20</v>
      </c>
      <c r="C16" s="27"/>
      <c r="D16" s="28"/>
      <c r="E16" s="30"/>
    </row>
    <row r="17" spans="1:5" ht="15">
      <c r="A17" s="62">
        <v>1</v>
      </c>
      <c r="B17" s="61" t="s">
        <v>36</v>
      </c>
      <c r="C17" s="27" t="s">
        <v>8</v>
      </c>
      <c r="D17" s="28">
        <v>1</v>
      </c>
      <c r="E17" s="30">
        <v>36</v>
      </c>
    </row>
    <row r="18" spans="1:5" ht="15">
      <c r="A18" s="62">
        <v>2</v>
      </c>
      <c r="B18" s="61" t="s">
        <v>37</v>
      </c>
      <c r="C18" s="27" t="s">
        <v>8</v>
      </c>
      <c r="D18" s="28">
        <v>1</v>
      </c>
      <c r="E18" s="30">
        <v>42</v>
      </c>
    </row>
    <row r="19" spans="1:5" ht="15">
      <c r="A19" s="62">
        <v>3</v>
      </c>
      <c r="B19" s="61" t="s">
        <v>38</v>
      </c>
      <c r="C19" s="27" t="s">
        <v>8</v>
      </c>
      <c r="D19" s="28">
        <v>20</v>
      </c>
      <c r="E19" s="30">
        <v>63</v>
      </c>
    </row>
    <row r="20" spans="1:5" ht="15">
      <c r="A20" s="62">
        <v>4</v>
      </c>
      <c r="B20" s="61" t="s">
        <v>39</v>
      </c>
      <c r="C20" s="27" t="s">
        <v>8</v>
      </c>
      <c r="D20" s="28">
        <v>1</v>
      </c>
      <c r="E20" s="30">
        <v>23</v>
      </c>
    </row>
    <row r="21" spans="1:5" ht="15">
      <c r="A21" s="62">
        <v>5</v>
      </c>
      <c r="B21" s="61" t="s">
        <v>40</v>
      </c>
      <c r="C21" s="27" t="s">
        <v>8</v>
      </c>
      <c r="D21" s="28">
        <v>34</v>
      </c>
      <c r="E21" s="30">
        <v>106</v>
      </c>
    </row>
    <row r="22" spans="1:5" ht="15">
      <c r="A22" s="62">
        <v>6</v>
      </c>
      <c r="B22" s="61" t="s">
        <v>41</v>
      </c>
      <c r="C22" s="27" t="s">
        <v>8</v>
      </c>
      <c r="D22" s="28">
        <v>2</v>
      </c>
      <c r="E22" s="30">
        <v>5</v>
      </c>
    </row>
    <row r="23" spans="1:5" ht="15">
      <c r="A23" s="62">
        <v>7</v>
      </c>
      <c r="B23" s="61" t="s">
        <v>42</v>
      </c>
      <c r="C23" s="27" t="s">
        <v>8</v>
      </c>
      <c r="D23" s="28">
        <v>1</v>
      </c>
      <c r="E23" s="30">
        <v>16</v>
      </c>
    </row>
    <row r="24" spans="1:5" ht="30">
      <c r="A24" s="62">
        <v>8</v>
      </c>
      <c r="B24" s="61" t="s">
        <v>43</v>
      </c>
      <c r="C24" s="27" t="s">
        <v>8</v>
      </c>
      <c r="D24" s="28">
        <v>20</v>
      </c>
      <c r="E24" s="30">
        <v>31</v>
      </c>
    </row>
    <row r="25" spans="1:5" ht="30">
      <c r="A25" s="62">
        <v>9</v>
      </c>
      <c r="B25" s="61" t="s">
        <v>44</v>
      </c>
      <c r="C25" s="27" t="s">
        <v>8</v>
      </c>
      <c r="D25" s="28">
        <v>4</v>
      </c>
      <c r="E25" s="30">
        <v>42</v>
      </c>
    </row>
    <row r="26" spans="1:5" ht="15">
      <c r="A26" s="62">
        <v>10</v>
      </c>
      <c r="B26" s="61" t="s">
        <v>45</v>
      </c>
      <c r="C26" s="27" t="s">
        <v>8</v>
      </c>
      <c r="D26" s="28">
        <v>4</v>
      </c>
      <c r="E26" s="30">
        <v>48</v>
      </c>
    </row>
    <row r="27" spans="1:5" ht="15">
      <c r="A27" s="62">
        <v>11</v>
      </c>
      <c r="B27" s="61" t="s">
        <v>46</v>
      </c>
      <c r="C27" s="27" t="s">
        <v>8</v>
      </c>
      <c r="D27" s="28">
        <v>4</v>
      </c>
      <c r="E27" s="30">
        <v>50</v>
      </c>
    </row>
    <row r="28" spans="1:5" ht="15">
      <c r="A28" s="62"/>
      <c r="B28" s="61"/>
      <c r="C28" s="27"/>
      <c r="D28" s="28"/>
      <c r="E28" s="30"/>
    </row>
    <row r="29" spans="1:5" ht="31.5">
      <c r="A29" s="54" t="s">
        <v>10</v>
      </c>
      <c r="B29" s="55" t="s">
        <v>14</v>
      </c>
      <c r="C29" s="27"/>
      <c r="D29" s="28"/>
      <c r="E29" s="29">
        <f>E32+E36+E37</f>
        <v>1263</v>
      </c>
    </row>
    <row r="30" spans="1:5" ht="15.75">
      <c r="A30" s="62"/>
      <c r="B30" s="21" t="s">
        <v>19</v>
      </c>
      <c r="C30" s="27"/>
      <c r="D30" s="28"/>
      <c r="E30" s="30"/>
    </row>
    <row r="31" spans="1:5" ht="15.75">
      <c r="A31" s="62"/>
      <c r="B31" s="21" t="s">
        <v>20</v>
      </c>
      <c r="C31" s="27"/>
      <c r="D31" s="28"/>
      <c r="E31" s="30"/>
    </row>
    <row r="32" spans="1:5" ht="47.25">
      <c r="A32" s="39"/>
      <c r="B32" s="21" t="s">
        <v>48</v>
      </c>
      <c r="C32" s="52"/>
      <c r="D32" s="56"/>
      <c r="E32" s="57">
        <f>E33+E34+E35</f>
        <v>1103</v>
      </c>
    </row>
    <row r="33" spans="1:5" ht="60">
      <c r="A33" s="62">
        <v>1</v>
      </c>
      <c r="B33" s="22" t="s">
        <v>49</v>
      </c>
      <c r="C33" s="22" t="s">
        <v>8</v>
      </c>
      <c r="D33" s="28">
        <v>1</v>
      </c>
      <c r="E33" s="30">
        <v>621</v>
      </c>
    </row>
    <row r="34" spans="1:5" ht="30">
      <c r="A34" s="62">
        <v>2</v>
      </c>
      <c r="B34" s="22" t="s">
        <v>50</v>
      </c>
      <c r="C34" s="22" t="s">
        <v>8</v>
      </c>
      <c r="D34" s="28">
        <v>50</v>
      </c>
      <c r="E34" s="30">
        <v>362</v>
      </c>
    </row>
    <row r="35" spans="1:5" ht="15">
      <c r="A35" s="62">
        <v>3</v>
      </c>
      <c r="B35" s="22" t="s">
        <v>51</v>
      </c>
      <c r="C35" s="22" t="s">
        <v>8</v>
      </c>
      <c r="D35" s="28">
        <v>1</v>
      </c>
      <c r="E35" s="30">
        <v>120</v>
      </c>
    </row>
    <row r="36" spans="1:5" ht="31.5">
      <c r="A36" s="62"/>
      <c r="B36" s="21" t="s">
        <v>52</v>
      </c>
      <c r="C36" s="22" t="s">
        <v>8</v>
      </c>
      <c r="D36" s="28">
        <v>1</v>
      </c>
      <c r="E36" s="29">
        <v>88</v>
      </c>
    </row>
    <row r="37" spans="1:5" ht="31.5">
      <c r="A37" s="62"/>
      <c r="B37" s="21" t="s">
        <v>53</v>
      </c>
      <c r="C37" s="22" t="s">
        <v>8</v>
      </c>
      <c r="D37" s="28">
        <v>1</v>
      </c>
      <c r="E37" s="29">
        <v>72</v>
      </c>
    </row>
    <row r="38" spans="1:5" ht="15">
      <c r="A38" s="62"/>
      <c r="B38" s="22"/>
      <c r="C38" s="22"/>
      <c r="D38" s="28"/>
      <c r="E38" s="30"/>
    </row>
    <row r="39" ht="12.75">
      <c r="B39" s="5"/>
    </row>
  </sheetData>
  <mergeCells count="7">
    <mergeCell ref="C1:E1"/>
    <mergeCell ref="E9:E10"/>
    <mergeCell ref="B5:D7"/>
    <mergeCell ref="A9:A10"/>
    <mergeCell ref="B9:B10"/>
    <mergeCell ref="C9:C10"/>
    <mergeCell ref="D9:D10"/>
  </mergeCells>
  <printOptions/>
  <pageMargins left="0.75" right="0.75" top="0.75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Arcelor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mihai.capota</dc:creator>
  <cp:keywords/>
  <dc:description/>
  <cp:lastModifiedBy>financiar1</cp:lastModifiedBy>
  <cp:lastPrinted>2013-03-11T11:18:08Z</cp:lastPrinted>
  <dcterms:created xsi:type="dcterms:W3CDTF">2012-01-26T08:04:12Z</dcterms:created>
  <dcterms:modified xsi:type="dcterms:W3CDTF">2013-03-11T11:18:12Z</dcterms:modified>
  <cp:category/>
  <cp:version/>
  <cp:contentType/>
  <cp:contentStatus/>
</cp:coreProperties>
</file>